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05" yWindow="15" windowWidth="12390" windowHeight="11010"/>
  </bookViews>
  <sheets>
    <sheet name="ALLEGATO 4" sheetId="1" r:id="rId1"/>
  </sheets>
  <definedNames>
    <definedName name="_GoBack" localSheetId="0">'ALLEGATO 4'!$B$132</definedName>
    <definedName name="_xlnm.Print_Area" localSheetId="0">'ALLEGATO 4'!$A$1:$L$132</definedName>
  </definedNames>
  <calcPr calcId="114210"/>
</workbook>
</file>

<file path=xl/calcChain.xml><?xml version="1.0" encoding="utf-8"?>
<calcChain xmlns="http://schemas.openxmlformats.org/spreadsheetml/2006/main">
  <c r="J34" i="1"/>
  <c r="J22"/>
  <c r="J106"/>
  <c r="I67"/>
</calcChain>
</file>

<file path=xl/sharedStrings.xml><?xml version="1.0" encoding="utf-8"?>
<sst xmlns="http://schemas.openxmlformats.org/spreadsheetml/2006/main" count="176" uniqueCount="116">
  <si>
    <t>1246A</t>
  </si>
  <si>
    <t>1246B</t>
  </si>
  <si>
    <t>1246C</t>
  </si>
  <si>
    <t>1246D</t>
  </si>
  <si>
    <t>1246E</t>
  </si>
  <si>
    <t>1248L</t>
  </si>
  <si>
    <t>1248M</t>
  </si>
  <si>
    <t>1247I</t>
  </si>
  <si>
    <t>- LOTTO A -</t>
  </si>
  <si>
    <t>CONTRATTO DI PRESTAZIONE ENERGETICA</t>
  </si>
  <si>
    <t>PER IL MIGLIORAMENTO DELL'EFFICIENZA ENERGETICA DI EDIFICI DI EDILIZIA RESIDENZIALE PUBBLICA CON CONSEGUIMENTO DI RISULTATO GARANTITO E FINANZIAMENTO TRAMITE TERZI</t>
  </si>
  <si>
    <t>CONCORRENTE:</t>
  </si>
  <si>
    <t>A</t>
  </si>
  <si>
    <t>1247F/G</t>
  </si>
  <si>
    <t>1247G/H</t>
  </si>
  <si>
    <t xml:space="preserve">Qui di seguito sono elencati gli elementi di valutazione costituenti l’Offerta Economica e Temporale.
Il Concorrente deve compilare i campi evidenziati in grigio. In base ai valori offerti verranno assegnati i punteggi (POE) relativi all’Offerta Economica e Temporale, come specificato nel documento allegato al bando di gara e denominato “Parametri e Criteri di Valutazione dell’Offerta”.
</t>
  </si>
  <si>
    <t>MODELLO OFFERTA ECONOMICA TEMPORALE</t>
  </si>
  <si>
    <t>OFFERTA SUL PREZZO (POE1)</t>
  </si>
  <si>
    <t>Importo complessivo del PREZZO derivante dal Piano Economico Finanziario a base di gara</t>
  </si>
  <si>
    <t>Importo complesivo del PREZZO OFFERTO derivante dal Piano Economico Finanziario del Concorrente</t>
  </si>
  <si>
    <r>
      <t>Euro (</t>
    </r>
    <r>
      <rPr>
        <sz val="12"/>
        <color indexed="8"/>
        <rFont val="Calibri"/>
        <family val="2"/>
      </rPr>
      <t>€</t>
    </r>
    <r>
      <rPr>
        <sz val="13.8"/>
        <color indexed="8"/>
        <rFont val="Calibri"/>
        <family val="2"/>
      </rPr>
      <t>)</t>
    </r>
  </si>
  <si>
    <t>Euro (€)</t>
  </si>
  <si>
    <t>Importo annuale complessivo di CM derivante dal Piano Economico Finanziario a base di gara</t>
  </si>
  <si>
    <t>(IVA esclusa)</t>
  </si>
  <si>
    <t>Importo degli oneri per la sicurezza a base d’asta non soggetti a ribasso</t>
  </si>
  <si>
    <t>Importo annuale complessivo di CM soggetto a ribasso</t>
  </si>
  <si>
    <t>1-</t>
  </si>
  <si>
    <t>2-</t>
  </si>
  <si>
    <t>OFFERTA SUL CORRISPETTIVO ANNUO DI GESTIONE E MANUTENZIONE (CM) - (POE2)</t>
  </si>
  <si>
    <t>1.1-</t>
  </si>
  <si>
    <t>Importo annuale complessivo di CM OFFERTO dal Concorrente, al netto degli oneri per la sicurezza</t>
  </si>
  <si>
    <t>2.1-</t>
  </si>
  <si>
    <t>3-</t>
  </si>
  <si>
    <t>OFFERTA SUI PREZZI UNITARI DEI VETTORI ENERGETICI UTILIZZATI PER IL CORRISPETTIVO FORNITURA (CF) E PER IL CORRISPETTIVO ENERGIA (CE) - (POE3)</t>
  </si>
  <si>
    <t>3.1-</t>
  </si>
  <si>
    <r>
      <rPr>
        <b/>
        <u/>
        <sz val="11"/>
        <color indexed="8"/>
        <rFont val="Arial"/>
        <family val="2"/>
      </rPr>
      <t>ENERGIA TERMICA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nella tabella qui di seguito sono riassunti i consumi massimi attesi derivanti dal PEF posto a base di gara</t>
    </r>
  </si>
  <si>
    <t>B</t>
  </si>
  <si>
    <t>C = AxB</t>
  </si>
  <si>
    <t>99% C</t>
  </si>
  <si>
    <t>1% C</t>
  </si>
  <si>
    <t>k</t>
  </si>
  <si>
    <t>C.F. EDIFICIO</t>
  </si>
  <si>
    <t>INDIRIZZO</t>
  </si>
  <si>
    <t>(KWht/anno)</t>
  </si>
  <si>
    <t>(€/KWht)</t>
  </si>
  <si>
    <t>(pari al 1% di C)</t>
  </si>
  <si>
    <t>Via Sabbioni 6/1 a Povo, Trento</t>
  </si>
  <si>
    <t>Via Sabbioni 2, 4, 6 a Povo, Trento</t>
  </si>
  <si>
    <t>Via Sabbioni 8 a Povo, Trento</t>
  </si>
  <si>
    <t>Via Sabbioni 10, 12 a Povo, Trento</t>
  </si>
  <si>
    <t>Via Sabbioni 14, 16, 18 a Povo, Trento</t>
  </si>
  <si>
    <t>Via Sabbioni 20, 22 a Povo, Trento</t>
  </si>
  <si>
    <t>Via F. A. Giongo 1, 3, 5, 9, 11, 13 a Gardolo, Trento</t>
  </si>
  <si>
    <t>Via F. A. Giongo 15, 17, 19, 21 a Gardolo, Trento</t>
  </si>
  <si>
    <t>Via F. A. Giongo 2, 4 a Gardolo, Trento</t>
  </si>
  <si>
    <t>IMPORTO MASSIMO STIMATO
per anno</t>
  </si>
  <si>
    <t>QUOTA DELL’IMPORTO MASSIMO STIMATO
soggetta a ribasso</t>
  </si>
  <si>
    <t>PREZZO UNITARIO
a BASE DI GARA (*)</t>
  </si>
  <si>
    <t>Consumo
MASSIMO ATTESO 
di Energia Termica</t>
  </si>
  <si>
    <r>
      <t>(</t>
    </r>
    <r>
      <rPr>
        <i/>
        <sz val="8"/>
        <color indexed="8"/>
        <rFont val="Calibri"/>
        <family val="2"/>
      </rPr>
      <t>€</t>
    </r>
    <r>
      <rPr>
        <i/>
        <sz val="8"/>
        <color indexed="8"/>
        <rFont val="Calibri"/>
        <family val="2"/>
      </rPr>
      <t>)</t>
    </r>
  </si>
  <si>
    <t>(pari al 99% di C) (€)</t>
  </si>
  <si>
    <t>(pari al 1% di C) (€)</t>
  </si>
  <si>
    <r>
      <rPr>
        <b/>
        <i/>
        <u/>
        <sz val="10"/>
        <color indexed="8"/>
        <rFont val="Calibri"/>
        <family val="2"/>
      </rPr>
      <t xml:space="preserve">IMPORTO SICUREZZA </t>
    </r>
    <r>
      <rPr>
        <b/>
        <sz val="10"/>
        <color indexed="8"/>
        <rFont val="Calibri"/>
        <family val="2"/>
      </rPr>
      <t>QUOTA DELL’IMPORTO MASSIMO STIMATO
NON soggetta a ribasso</t>
    </r>
  </si>
  <si>
    <t>Tipo combustibile</t>
  </si>
  <si>
    <t>Prezzo Unitario di riferimento dell’Energia Termica</t>
  </si>
  <si>
    <t>QUOTA del Prezzo Unitario di riferimento dell’Energia Termica SOGGETTA A RIBASSO</t>
  </si>
  <si>
    <t>1-Gas metano</t>
  </si>
  <si>
    <t>0,064211 (**)</t>
  </si>
  <si>
    <t>2-Teleriscaldamento</t>
  </si>
  <si>
    <t>3-Pellets</t>
  </si>
  <si>
    <t>4-Cippato</t>
  </si>
  <si>
    <t>5-Energia elettrica (per PdC)*</t>
  </si>
  <si>
    <t>* Il prezzo unitario dell’energia termica prodotta con pompa di calore è calcolato, a partire dal prezzo unitario di riferimento dell’energia elettrica, ipotizzando un COP=4.</t>
  </si>
  <si>
    <t>(**) Vedasi quanto riportato nel Disciplinare Tecnico al punto 7.3</t>
  </si>
  <si>
    <t>3.1.1-</t>
  </si>
  <si>
    <t>Ribasso unico offerto sui prezzi unitari dell’ENERGIA TERMICA, sia per CF che per CE</t>
  </si>
  <si>
    <t>QUOTA del Prezzo di riferimento dell’Energia Termica, relativa agli oneri per la sicurezza, NON SOGGETTA A RIBASSO</t>
  </si>
  <si>
    <r>
      <t>( € / kWh</t>
    </r>
    <r>
      <rPr>
        <i/>
        <vertAlign val="subscript"/>
        <sz val="8"/>
        <color indexed="8"/>
        <rFont val="Calibri"/>
        <family val="2"/>
      </rPr>
      <t xml:space="preserve">t </t>
    </r>
    <r>
      <rPr>
        <i/>
        <sz val="8"/>
        <color indexed="8"/>
        <rFont val="Calibri"/>
        <family val="2"/>
      </rPr>
      <t>)</t>
    </r>
  </si>
  <si>
    <r>
      <t>( € / kWh</t>
    </r>
    <r>
      <rPr>
        <vertAlign val="subscript"/>
        <sz val="8"/>
        <color indexed="8"/>
        <rFont val="Calibri"/>
        <family val="2"/>
      </rPr>
      <t xml:space="preserve">t </t>
    </r>
    <r>
      <rPr>
        <sz val="8"/>
        <color indexed="8"/>
        <rFont val="Calibri"/>
        <family val="2"/>
      </rPr>
      <t>)</t>
    </r>
  </si>
  <si>
    <t>( % )</t>
  </si>
  <si>
    <r>
      <rPr>
        <b/>
        <u/>
        <sz val="10"/>
        <color indexed="8"/>
        <rFont val="Calibri"/>
        <family val="2"/>
      </rPr>
      <t>RIBASSO  PERCENTUALE UNICO OFFERTO</t>
    </r>
    <r>
      <rPr>
        <b/>
        <sz val="10"/>
        <color indexed="8"/>
        <rFont val="Calibri"/>
        <family val="2"/>
      </rPr>
      <t xml:space="preserve">
sulla quota ribassabile</t>
    </r>
  </si>
  <si>
    <t xml:space="preserve"> (KWhe/anno)</t>
  </si>
  <si>
    <t>(pari al 99%)</t>
  </si>
  <si>
    <t>Consumo MASSIMO
di Energia Elettrica</t>
  </si>
  <si>
    <t>PREZZO UNITARIO
A BASE DI GARA</t>
  </si>
  <si>
    <r>
      <rPr>
        <b/>
        <i/>
        <u/>
        <sz val="10"/>
        <color indexed="8"/>
        <rFont val="Calibri"/>
        <family val="2"/>
      </rPr>
      <t>IMPORTO SICUREZZA</t>
    </r>
    <r>
      <rPr>
        <b/>
        <sz val="10"/>
        <color indexed="8"/>
        <rFont val="Calibri"/>
        <family val="2"/>
      </rPr>
      <t xml:space="preserve">
QUOTA DELL’IMPORTO MASSIMO STIMATO
NON soggetta a ribasso</t>
    </r>
  </si>
  <si>
    <t>3.2-</t>
  </si>
  <si>
    <t>3.2.1-</t>
  </si>
  <si>
    <r>
      <t>ENERGIA ELETTRICA (Vani Scala e Centrale Termica)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nella tabella qui di seguito sono riassunti i consumi massimi attesi derivanti dal PEF posto a base di gara</t>
    </r>
  </si>
  <si>
    <t>Prezzo unitario dell’ENERGIA ELETTRICA a base di gara</t>
  </si>
  <si>
    <t>Quota del prezzo unitario dell’ENERGIA ELETTRICA, relativa agli oneri per la sicurezza, non soggetta a ribasso</t>
  </si>
  <si>
    <t>Quota del Prezzo unitario dell’Energia Elettrica soggetto a ribasso</t>
  </si>
  <si>
    <t>%</t>
  </si>
  <si>
    <t>Ribasso offerto sul prezzo unitario dell’ENERGIA ELETTRICA, sia per CF che per CE</t>
  </si>
  <si>
    <t>4-</t>
  </si>
  <si>
    <t>OFFERTA SULLA DURATA DEL CONTRATTO DI EPC (POE5)</t>
  </si>
  <si>
    <t>TEMPI posti a base di gara</t>
  </si>
  <si>
    <t>Periodo di Progetto</t>
  </si>
  <si>
    <t>(A)</t>
  </si>
  <si>
    <t>(giorni)</t>
  </si>
  <si>
    <t>Periodo di Approvazione</t>
  </si>
  <si>
    <t>(B)</t>
  </si>
  <si>
    <t>Periodo di Progettazione</t>
  </si>
  <si>
    <t>(A+B)</t>
  </si>
  <si>
    <t>Periodo di Esecuzione dei Lavori</t>
  </si>
  <si>
    <t>(F)</t>
  </si>
  <si>
    <t>Periodo di Esame</t>
  </si>
  <si>
    <t>(G)</t>
  </si>
  <si>
    <t>Periodo Transitorio</t>
  </si>
  <si>
    <t>(F+G)</t>
  </si>
  <si>
    <t>Periodo di Verifica</t>
  </si>
  <si>
    <t>Durata del contratto di EPC risultante dal PEF a base di gara</t>
  </si>
  <si>
    <t>giorni</t>
  </si>
  <si>
    <t>Durata del contratto di EPC OFFERTA risultante dal PEF del Concorrente</t>
  </si>
  <si>
    <t>4.1-</t>
  </si>
  <si>
    <t>ALLEGATO 4 _OFFERTA ECONOMICA TEMPORALE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</si>
</sst>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0.000"/>
  </numFmts>
  <fonts count="37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vertAlign val="subscript"/>
      <sz val="8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3.8"/>
      <color indexed="8"/>
      <name val="Calibri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u/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10"/>
      <name val="Calibri"/>
      <family val="2"/>
    </font>
    <font>
      <b/>
      <i/>
      <sz val="8"/>
      <color indexed="8"/>
      <name val="Calibri"/>
      <family val="2"/>
    </font>
    <font>
      <i/>
      <vertAlign val="subscript"/>
      <sz val="8"/>
      <color indexed="8"/>
      <name val="Calibri"/>
      <family val="2"/>
    </font>
    <font>
      <b/>
      <u/>
      <sz val="10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NumberFormat="1" applyFont="1" applyBorder="1" applyProtection="1"/>
    <xf numFmtId="0" fontId="2" fillId="0" borderId="0" xfId="0" applyNumberFormat="1" applyFont="1" applyProtection="1"/>
    <xf numFmtId="0" fontId="3" fillId="0" borderId="0" xfId="0" applyNumberFormat="1" applyFont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Protection="1"/>
    <xf numFmtId="0" fontId="5" fillId="0" borderId="0" xfId="0" applyNumberFormat="1" applyFont="1" applyFill="1" applyAlignment="1" applyProtection="1">
      <alignment horizontal="right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/>
    <xf numFmtId="0" fontId="2" fillId="0" borderId="0" xfId="0" applyNumberFormat="1" applyFont="1" applyBorder="1" applyAlignment="1" applyProtection="1">
      <alignment horizontal="left" vertical="top"/>
    </xf>
    <xf numFmtId="0" fontId="2" fillId="0" borderId="0" xfId="0" applyNumberFormat="1" applyFont="1" applyAlignment="1" applyProtection="1">
      <alignment horizontal="left" vertical="top"/>
    </xf>
    <xf numFmtId="0" fontId="4" fillId="0" borderId="0" xfId="0" applyNumberFormat="1" applyFont="1" applyProtection="1"/>
    <xf numFmtId="0" fontId="14" fillId="0" borderId="0" xfId="0" applyNumberFormat="1" applyFont="1" applyBorder="1" applyProtection="1"/>
    <xf numFmtId="0" fontId="9" fillId="0" borderId="0" xfId="0" applyNumberFormat="1" applyFont="1" applyFill="1" applyBorder="1" applyProtection="1"/>
    <xf numFmtId="0" fontId="17" fillId="2" borderId="2" xfId="0" applyNumberFormat="1" applyFont="1" applyFill="1" applyBorder="1" applyAlignment="1" applyProtection="1">
      <alignment vertical="center"/>
    </xf>
    <xf numFmtId="0" fontId="18" fillId="2" borderId="3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Protection="1"/>
    <xf numFmtId="0" fontId="2" fillId="2" borderId="4" xfId="0" applyNumberFormat="1" applyFont="1" applyFill="1" applyBorder="1" applyProtection="1"/>
    <xf numFmtId="0" fontId="3" fillId="0" borderId="0" xfId="0" applyNumberFormat="1" applyFont="1" applyAlignment="1" applyProtection="1">
      <alignment horizontal="left"/>
    </xf>
    <xf numFmtId="0" fontId="5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>
      <alignment horizontal="right"/>
    </xf>
    <xf numFmtId="0" fontId="28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Alignment="1" applyProtection="1">
      <alignment horizontal="left" wrapText="1" indent="2"/>
    </xf>
    <xf numFmtId="0" fontId="17" fillId="0" borderId="0" xfId="0" applyNumberFormat="1" applyFont="1" applyAlignment="1" applyProtection="1">
      <alignment wrapText="1"/>
    </xf>
    <xf numFmtId="0" fontId="19" fillId="0" borderId="0" xfId="0" applyNumberFormat="1" applyFont="1" applyBorder="1" applyAlignment="1" applyProtection="1">
      <alignment wrapText="1"/>
    </xf>
    <xf numFmtId="0" fontId="17" fillId="0" borderId="0" xfId="0" applyNumberFormat="1" applyFont="1" applyBorder="1" applyAlignment="1" applyProtection="1">
      <alignment wrapText="1"/>
    </xf>
    <xf numFmtId="0" fontId="20" fillId="0" borderId="0" xfId="0" applyNumberFormat="1" applyFon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wrapText="1"/>
    </xf>
    <xf numFmtId="0" fontId="17" fillId="3" borderId="0" xfId="0" applyNumberFormat="1" applyFont="1" applyFill="1" applyBorder="1" applyProtection="1"/>
    <xf numFmtId="0" fontId="18" fillId="3" borderId="0" xfId="0" applyNumberFormat="1" applyFont="1" applyFill="1" applyProtection="1"/>
    <xf numFmtId="0" fontId="0" fillId="3" borderId="0" xfId="0" applyNumberFormat="1" applyFill="1" applyProtection="1"/>
    <xf numFmtId="0" fontId="2" fillId="3" borderId="0" xfId="0" applyNumberFormat="1" applyFont="1" applyFill="1" applyBorder="1" applyProtection="1"/>
    <xf numFmtId="0" fontId="9" fillId="3" borderId="0" xfId="0" applyNumberFormat="1" applyFont="1" applyFill="1" applyBorder="1" applyProtection="1"/>
    <xf numFmtId="0" fontId="6" fillId="4" borderId="6" xfId="0" applyNumberFormat="1" applyFont="1" applyFill="1" applyBorder="1" applyAlignment="1" applyProtection="1">
      <alignment horizontal="center" wrapText="1"/>
    </xf>
    <xf numFmtId="0" fontId="6" fillId="4" borderId="6" xfId="0" applyNumberFormat="1" applyFont="1" applyFill="1" applyBorder="1" applyAlignment="1" applyProtection="1">
      <alignment horizontal="center" vertical="top" wrapText="1"/>
    </xf>
    <xf numFmtId="0" fontId="6" fillId="5" borderId="6" xfId="0" applyNumberFormat="1" applyFont="1" applyFill="1" applyBorder="1" applyAlignment="1" applyProtection="1">
      <alignment horizontal="center" vertical="center" wrapText="1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wrapText="1"/>
    </xf>
    <xf numFmtId="0" fontId="6" fillId="2" borderId="8" xfId="0" applyNumberFormat="1" applyFont="1" applyFill="1" applyBorder="1" applyAlignment="1" applyProtection="1">
      <alignment horizontal="center" vertical="top" wrapText="1"/>
    </xf>
    <xf numFmtId="0" fontId="10" fillId="5" borderId="9" xfId="0" applyNumberFormat="1" applyFont="1" applyFill="1" applyBorder="1" applyAlignment="1" applyProtection="1">
      <alignment horizontal="center" wrapText="1"/>
    </xf>
    <xf numFmtId="0" fontId="10" fillId="5" borderId="10" xfId="0" applyNumberFormat="1" applyFont="1" applyFill="1" applyBorder="1" applyAlignment="1" applyProtection="1">
      <alignment horizontal="center" wrapText="1"/>
    </xf>
    <xf numFmtId="0" fontId="10" fillId="2" borderId="11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Border="1" applyAlignment="1" applyProtection="1">
      <alignment horizontal="center" wrapText="1"/>
    </xf>
    <xf numFmtId="0" fontId="6" fillId="0" borderId="2" xfId="0" applyNumberFormat="1" applyFont="1" applyBorder="1" applyAlignment="1" applyProtection="1">
      <alignment horizontal="center" wrapText="1"/>
    </xf>
    <xf numFmtId="0" fontId="13" fillId="0" borderId="6" xfId="0" applyNumberFormat="1" applyFont="1" applyBorder="1" applyAlignment="1" applyProtection="1">
      <alignment horizontal="left" wrapText="1"/>
    </xf>
    <xf numFmtId="0" fontId="13" fillId="0" borderId="5" xfId="0" applyNumberFormat="1" applyFont="1" applyBorder="1" applyAlignment="1" applyProtection="1">
      <alignment horizontal="left" wrapText="1"/>
    </xf>
    <xf numFmtId="0" fontId="1" fillId="0" borderId="5" xfId="0" applyNumberFormat="1" applyFont="1" applyBorder="1" applyAlignment="1" applyProtection="1">
      <alignment horizontal="center" wrapText="1"/>
    </xf>
    <xf numFmtId="0" fontId="23" fillId="0" borderId="5" xfId="0" applyNumberFormat="1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center" wrapText="1"/>
    </xf>
    <xf numFmtId="0" fontId="1" fillId="0" borderId="0" xfId="0" applyNumberFormat="1" applyFont="1" applyBorder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center" wrapText="1"/>
    </xf>
    <xf numFmtId="0" fontId="13" fillId="0" borderId="9" xfId="0" applyNumberFormat="1" applyFont="1" applyBorder="1" applyAlignment="1" applyProtection="1">
      <alignment horizontal="left" wrapText="1"/>
    </xf>
    <xf numFmtId="0" fontId="34" fillId="6" borderId="0" xfId="0" applyNumberFormat="1" applyFont="1" applyFill="1" applyAlignment="1" applyProtection="1">
      <alignment horizontal="right"/>
    </xf>
    <xf numFmtId="0" fontId="34" fillId="6" borderId="0" xfId="0" applyNumberFormat="1" applyFont="1" applyFill="1" applyBorder="1" applyProtection="1"/>
    <xf numFmtId="0" fontId="32" fillId="6" borderId="0" xfId="0" applyNumberFormat="1" applyFont="1" applyFill="1" applyAlignment="1" applyProtection="1">
      <alignment wrapText="1"/>
    </xf>
    <xf numFmtId="0" fontId="22" fillId="6" borderId="0" xfId="0" applyNumberFormat="1" applyFont="1" applyFill="1" applyBorder="1" applyAlignment="1" applyProtection="1">
      <alignment wrapText="1"/>
    </xf>
    <xf numFmtId="0" fontId="32" fillId="6" borderId="0" xfId="0" applyNumberFormat="1" applyFont="1" applyFill="1" applyBorder="1" applyAlignment="1" applyProtection="1">
      <alignment wrapText="1"/>
    </xf>
    <xf numFmtId="0" fontId="7" fillId="6" borderId="0" xfId="0" applyNumberFormat="1" applyFont="1" applyFill="1" applyBorder="1" applyAlignment="1" applyProtection="1">
      <alignment wrapText="1"/>
    </xf>
    <xf numFmtId="0" fontId="9" fillId="6" borderId="0" xfId="0" applyNumberFormat="1" applyFont="1" applyFill="1" applyProtection="1"/>
    <xf numFmtId="0" fontId="9" fillId="6" borderId="0" xfId="0" applyNumberFormat="1" applyFont="1" applyFill="1" applyBorder="1" applyAlignment="1" applyProtection="1">
      <alignment horizontal="right"/>
    </xf>
    <xf numFmtId="0" fontId="9" fillId="6" borderId="0" xfId="0" applyNumberFormat="1" applyFont="1" applyFill="1" applyBorder="1" applyProtection="1"/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29" fillId="2" borderId="11" xfId="0" applyNumberFormat="1" applyFont="1" applyFill="1" applyBorder="1" applyAlignment="1" applyProtection="1">
      <alignment horizontal="center" wrapText="1"/>
    </xf>
    <xf numFmtId="0" fontId="8" fillId="0" borderId="5" xfId="0" applyNumberFormat="1" applyFont="1" applyBorder="1" applyAlignment="1" applyProtection="1">
      <alignment horizontal="center" wrapText="1"/>
    </xf>
    <xf numFmtId="0" fontId="26" fillId="0" borderId="5" xfId="0" applyNumberFormat="1" applyFont="1" applyBorder="1" applyAlignment="1" applyProtection="1">
      <alignment horizontal="center" wrapText="1"/>
    </xf>
    <xf numFmtId="0" fontId="26" fillId="0" borderId="2" xfId="0" applyNumberFormat="1" applyFont="1" applyBorder="1" applyAlignment="1" applyProtection="1">
      <alignment horizontal="center" wrapText="1"/>
    </xf>
    <xf numFmtId="0" fontId="27" fillId="2" borderId="12" xfId="1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" fillId="2" borderId="12" xfId="0" applyNumberFormat="1" applyFont="1" applyFill="1" applyBorder="1" applyProtection="1"/>
    <xf numFmtId="0" fontId="27" fillId="2" borderId="9" xfId="1" applyNumberFormat="1" applyFont="1" applyFill="1" applyBorder="1" applyAlignment="1" applyProtection="1">
      <alignment vertical="center" wrapText="1"/>
    </xf>
    <xf numFmtId="0" fontId="10" fillId="0" borderId="0" xfId="0" applyNumberFormat="1" applyFont="1" applyProtection="1"/>
    <xf numFmtId="0" fontId="0" fillId="0" borderId="0" xfId="0" applyNumberFormat="1" applyProtection="1"/>
    <xf numFmtId="0" fontId="5" fillId="6" borderId="0" xfId="0" applyNumberFormat="1" applyFont="1" applyFill="1" applyAlignment="1" applyProtection="1">
      <alignment horizontal="right"/>
    </xf>
    <xf numFmtId="0" fontId="5" fillId="6" borderId="0" xfId="0" applyNumberFormat="1" applyFont="1" applyFill="1" applyBorder="1" applyProtection="1"/>
    <xf numFmtId="0" fontId="17" fillId="6" borderId="0" xfId="0" applyNumberFormat="1" applyFont="1" applyFill="1" applyAlignment="1" applyProtection="1">
      <alignment wrapText="1"/>
    </xf>
    <xf numFmtId="0" fontId="19" fillId="6" borderId="0" xfId="0" applyNumberFormat="1" applyFont="1" applyFill="1" applyBorder="1" applyAlignment="1" applyProtection="1">
      <alignment wrapText="1"/>
    </xf>
    <xf numFmtId="0" fontId="17" fillId="6" borderId="0" xfId="0" applyNumberFormat="1" applyFont="1" applyFill="1" applyBorder="1" applyAlignment="1" applyProtection="1">
      <alignment wrapText="1"/>
    </xf>
    <xf numFmtId="0" fontId="0" fillId="6" borderId="0" xfId="0" applyNumberFormat="1" applyFill="1" applyBorder="1" applyAlignment="1" applyProtection="1">
      <alignment wrapText="1"/>
    </xf>
    <xf numFmtId="0" fontId="2" fillId="6" borderId="0" xfId="0" applyNumberFormat="1" applyFont="1" applyFill="1" applyProtection="1"/>
    <xf numFmtId="0" fontId="2" fillId="6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 wrapText="1"/>
    </xf>
    <xf numFmtId="0" fontId="2" fillId="0" borderId="0" xfId="0" applyNumberFormat="1" applyFont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Protection="1"/>
    <xf numFmtId="0" fontId="17" fillId="0" borderId="0" xfId="0" applyNumberFormat="1" applyFont="1" applyBorder="1" applyAlignment="1" applyProtection="1">
      <alignment vertical="top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14" fillId="4" borderId="9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Border="1" applyAlignment="1" applyProtection="1">
      <alignment vertical="top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6" fillId="5" borderId="12" xfId="0" applyNumberFormat="1" applyFont="1" applyFill="1" applyBorder="1" applyAlignment="1" applyProtection="1">
      <alignment horizontal="center" vertical="center" wrapText="1"/>
    </xf>
    <xf numFmtId="0" fontId="14" fillId="5" borderId="9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Border="1" applyAlignment="1" applyProtection="1">
      <alignment wrapText="1"/>
    </xf>
    <xf numFmtId="0" fontId="6" fillId="0" borderId="0" xfId="0" applyNumberFormat="1" applyFont="1" applyBorder="1" applyAlignment="1" applyProtection="1">
      <alignment wrapText="1"/>
    </xf>
    <xf numFmtId="0" fontId="14" fillId="5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 applyProtection="1">
      <alignment horizontal="left" vertical="center"/>
    </xf>
    <xf numFmtId="0" fontId="2" fillId="0" borderId="13" xfId="0" applyNumberFormat="1" applyFont="1" applyBorder="1" applyAlignment="1" applyProtection="1">
      <alignment horizontal="right" vertical="center" wrapText="1"/>
    </xf>
    <xf numFmtId="0" fontId="17" fillId="0" borderId="14" xfId="0" applyNumberFormat="1" applyFont="1" applyBorder="1" applyAlignment="1" applyProtection="1">
      <alignment wrapText="1"/>
    </xf>
    <xf numFmtId="0" fontId="14" fillId="0" borderId="0" xfId="0" applyNumberFormat="1" applyFont="1" applyAlignment="1" applyProtection="1">
      <alignment vertical="center"/>
    </xf>
    <xf numFmtId="0" fontId="21" fillId="7" borderId="14" xfId="0" applyNumberFormat="1" applyFont="1" applyFill="1" applyBorder="1" applyAlignment="1" applyProtection="1">
      <alignment vertical="center" wrapText="1"/>
      <protection locked="0"/>
    </xf>
    <xf numFmtId="0" fontId="6" fillId="5" borderId="15" xfId="0" applyNumberFormat="1" applyFont="1" applyFill="1" applyBorder="1" applyAlignment="1" applyProtection="1">
      <alignment horizontal="center" vertical="center" wrapText="1"/>
    </xf>
    <xf numFmtId="0" fontId="6" fillId="5" borderId="16" xfId="0" applyNumberFormat="1" applyFont="1" applyFill="1" applyBorder="1" applyAlignment="1" applyProtection="1">
      <alignment horizontal="center" vertical="center" wrapText="1"/>
    </xf>
    <xf numFmtId="0" fontId="14" fillId="5" borderId="16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6" fillId="4" borderId="17" xfId="0" applyNumberFormat="1" applyFont="1" applyFill="1" applyBorder="1" applyAlignment="1" applyProtection="1">
      <alignment horizontal="center" vertical="top" wrapText="1"/>
    </xf>
    <xf numFmtId="0" fontId="14" fillId="4" borderId="17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vertical="center"/>
    </xf>
    <xf numFmtId="165" fontId="27" fillId="7" borderId="14" xfId="1" applyNumberFormat="1" applyFont="1" applyFill="1" applyBorder="1" applyAlignment="1" applyProtection="1">
      <alignment horizontal="center" wrapText="1"/>
      <protection locked="0"/>
    </xf>
    <xf numFmtId="165" fontId="21" fillId="7" borderId="14" xfId="0" applyNumberFormat="1" applyFont="1" applyFill="1" applyBorder="1" applyAlignment="1" applyProtection="1">
      <alignment vertical="center" wrapText="1"/>
      <protection locked="0"/>
    </xf>
    <xf numFmtId="164" fontId="3" fillId="7" borderId="14" xfId="0" applyNumberFormat="1" applyFont="1" applyFill="1" applyBorder="1" applyAlignment="1" applyProtection="1">
      <alignment vertical="center"/>
      <protection locked="0"/>
    </xf>
    <xf numFmtId="2" fontId="3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horizontal="justify" vertical="top" wrapText="1"/>
    </xf>
    <xf numFmtId="0" fontId="0" fillId="0" borderId="0" xfId="0" applyNumberFormat="1" applyFont="1" applyAlignment="1" applyProtection="1">
      <alignment horizontal="justify" vertical="top" wrapText="1"/>
    </xf>
    <xf numFmtId="0" fontId="8" fillId="0" borderId="0" xfId="0" applyNumberFormat="1" applyFont="1" applyBorder="1" applyAlignment="1" applyProtection="1">
      <alignment horizontal="justify" vertical="top" wrapText="1"/>
    </xf>
    <xf numFmtId="0" fontId="1" fillId="0" borderId="0" xfId="0" applyNumberFormat="1" applyFont="1" applyBorder="1" applyAlignment="1" applyProtection="1">
      <alignment horizontal="justify" vertical="top" wrapText="1"/>
    </xf>
    <xf numFmtId="0" fontId="6" fillId="0" borderId="6" xfId="0" applyNumberFormat="1" applyFont="1" applyBorder="1" applyAlignment="1" applyProtection="1">
      <alignment horizontal="center" wrapText="1"/>
    </xf>
    <xf numFmtId="0" fontId="6" fillId="0" borderId="12" xfId="0" applyNumberFormat="1" applyFont="1" applyBorder="1" applyAlignment="1" applyProtection="1">
      <alignment horizontal="center" wrapText="1"/>
    </xf>
    <xf numFmtId="0" fontId="6" fillId="0" borderId="9" xfId="0" applyNumberFormat="1" applyFont="1" applyBorder="1" applyAlignment="1" applyProtection="1">
      <alignment horizontal="center" wrapText="1"/>
    </xf>
    <xf numFmtId="0" fontId="6" fillId="0" borderId="0" xfId="0" applyNumberFormat="1" applyFont="1" applyBorder="1" applyAlignment="1" applyProtection="1">
      <alignment horizontal="left" wrapText="1"/>
    </xf>
    <xf numFmtId="0" fontId="6" fillId="4" borderId="6" xfId="0" applyNumberFormat="1" applyFont="1" applyFill="1" applyBorder="1" applyAlignment="1" applyProtection="1">
      <alignment horizontal="center" wrapText="1"/>
    </xf>
    <xf numFmtId="0" fontId="6" fillId="4" borderId="9" xfId="0" applyNumberFormat="1" applyFont="1" applyFill="1" applyBorder="1" applyAlignment="1" applyProtection="1">
      <alignment horizontal="center" wrapText="1"/>
    </xf>
    <xf numFmtId="0" fontId="6" fillId="4" borderId="7" xfId="0" applyNumberFormat="1" applyFont="1" applyFill="1" applyBorder="1" applyAlignment="1" applyProtection="1">
      <alignment horizontal="left" wrapText="1"/>
    </xf>
    <xf numFmtId="0" fontId="6" fillId="4" borderId="10" xfId="0" applyNumberFormat="1" applyFont="1" applyFill="1" applyBorder="1" applyAlignment="1" applyProtection="1">
      <alignment horizontal="left" wrapText="1"/>
    </xf>
    <xf numFmtId="0" fontId="2" fillId="7" borderId="2" xfId="0" applyNumberFormat="1" applyFont="1" applyFill="1" applyBorder="1" applyAlignment="1" applyProtection="1">
      <alignment horizontal="left" vertical="center"/>
      <protection locked="0"/>
    </xf>
    <xf numFmtId="0" fontId="2" fillId="7" borderId="3" xfId="0" applyNumberFormat="1" applyFont="1" applyFill="1" applyBorder="1" applyAlignment="1" applyProtection="1">
      <alignment horizontal="left" vertical="center"/>
      <protection locked="0"/>
    </xf>
    <xf numFmtId="0" fontId="2" fillId="7" borderId="4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NumberFormat="1" applyFont="1" applyBorder="1" applyAlignment="1" applyProtection="1">
      <alignment horizontal="center" wrapText="1"/>
    </xf>
    <xf numFmtId="0" fontId="23" fillId="0" borderId="9" xfId="0" applyNumberFormat="1" applyFont="1" applyBorder="1" applyAlignment="1" applyProtection="1">
      <alignment horizontal="center" wrapText="1"/>
    </xf>
    <xf numFmtId="0" fontId="1" fillId="0" borderId="12" xfId="0" applyNumberFormat="1" applyFont="1" applyBorder="1" applyAlignment="1" applyProtection="1">
      <alignment horizontal="center" wrapText="1"/>
    </xf>
    <xf numFmtId="0" fontId="1" fillId="0" borderId="9" xfId="0" applyNumberFormat="1" applyFont="1" applyBorder="1" applyAlignment="1" applyProtection="1">
      <alignment horizontal="center" wrapText="1"/>
    </xf>
    <xf numFmtId="0" fontId="5" fillId="0" borderId="2" xfId="0" applyNumberFormat="1" applyFont="1" applyBorder="1" applyAlignment="1" applyProtection="1">
      <alignment horizontal="left" wrapText="1"/>
    </xf>
    <xf numFmtId="0" fontId="5" fillId="0" borderId="4" xfId="0" applyNumberFormat="1" applyFont="1" applyBorder="1" applyAlignment="1" applyProtection="1">
      <alignment horizontal="left" wrapText="1"/>
    </xf>
    <xf numFmtId="0" fontId="5" fillId="5" borderId="7" xfId="0" applyNumberFormat="1" applyFont="1" applyFill="1" applyBorder="1" applyAlignment="1" applyProtection="1">
      <alignment horizontal="left" vertical="top" wrapText="1"/>
    </xf>
    <xf numFmtId="0" fontId="5" fillId="5" borderId="15" xfId="0" applyNumberFormat="1" applyFont="1" applyFill="1" applyBorder="1" applyAlignment="1" applyProtection="1">
      <alignment horizontal="left" vertical="top" wrapText="1"/>
    </xf>
    <xf numFmtId="0" fontId="5" fillId="5" borderId="10" xfId="0" applyNumberFormat="1" applyFont="1" applyFill="1" applyBorder="1" applyAlignment="1" applyProtection="1">
      <alignment horizontal="left" vertical="top" wrapText="1"/>
    </xf>
    <xf numFmtId="0" fontId="5" fillId="5" borderId="18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center" wrapText="1"/>
    </xf>
    <xf numFmtId="0" fontId="17" fillId="0" borderId="0" xfId="0" applyNumberFormat="1" applyFont="1" applyBorder="1" applyAlignment="1" applyProtection="1">
      <alignment wrapText="1"/>
    </xf>
    <xf numFmtId="0" fontId="17" fillId="0" borderId="0" xfId="0" applyNumberFormat="1" applyFon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1" fillId="0" borderId="0" xfId="0" applyNumberFormat="1" applyFont="1" applyAlignment="1" applyProtection="1">
      <alignment wrapText="1"/>
    </xf>
    <xf numFmtId="0" fontId="6" fillId="0" borderId="0" xfId="0" applyNumberFormat="1" applyFont="1" applyBorder="1" applyAlignment="1" applyProtection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3</xdr:col>
      <xdr:colOff>800100</xdr:colOff>
      <xdr:row>3</xdr:row>
      <xdr:rowOff>142875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78" t="16476" r="58182" b="27274"/>
        <a:stretch>
          <a:fillRect/>
        </a:stretch>
      </xdr:blipFill>
      <xdr:spPr bwMode="auto">
        <a:xfrm>
          <a:off x="180975" y="95250"/>
          <a:ext cx="1895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32"/>
  <sheetViews>
    <sheetView tabSelected="1" topLeftCell="A85" zoomScale="115" zoomScaleNormal="115" zoomScaleSheetLayoutView="115" workbookViewId="0">
      <selection activeCell="H67" sqref="H67"/>
    </sheetView>
  </sheetViews>
  <sheetFormatPr defaultRowHeight="15.75"/>
  <cols>
    <col min="1" max="1" width="1.7109375" style="1" customWidth="1"/>
    <col min="2" max="2" width="6.7109375" style="2" customWidth="1"/>
    <col min="3" max="3" width="10.7109375" style="2" customWidth="1"/>
    <col min="4" max="4" width="30.7109375" style="2" customWidth="1"/>
    <col min="5" max="10" width="20.7109375" style="2" customWidth="1"/>
    <col min="11" max="11" width="10.7109375" style="2" customWidth="1"/>
    <col min="12" max="12" width="1.7109375" style="1" customWidth="1"/>
    <col min="13" max="16384" width="9.140625" style="2"/>
  </cols>
  <sheetData>
    <row r="1" spans="1:1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B2" s="1"/>
      <c r="C2" s="1"/>
      <c r="D2" s="1"/>
      <c r="E2" s="1"/>
      <c r="F2" s="1"/>
      <c r="G2" s="1"/>
      <c r="H2" s="1"/>
      <c r="I2" s="1"/>
      <c r="J2" s="3"/>
      <c r="K2" s="4" t="s">
        <v>115</v>
      </c>
    </row>
    <row r="3" spans="1:12">
      <c r="B3" s="1"/>
      <c r="C3" s="1"/>
      <c r="D3" s="1"/>
      <c r="E3" s="1"/>
      <c r="F3" s="1"/>
      <c r="G3" s="1"/>
      <c r="H3" s="1"/>
      <c r="I3" s="1"/>
      <c r="J3" s="5"/>
      <c r="K3" s="6"/>
    </row>
    <row r="4" spans="1:12"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>
      <c r="B6" s="8" t="s">
        <v>9</v>
      </c>
      <c r="C6" s="8"/>
      <c r="D6" s="8"/>
      <c r="E6" s="8"/>
      <c r="F6" s="8"/>
      <c r="G6" s="8"/>
      <c r="H6" s="8"/>
      <c r="I6" s="8"/>
      <c r="J6" s="8"/>
      <c r="K6" s="8"/>
    </row>
    <row r="7" spans="1:12" s="10" customFormat="1">
      <c r="A7" s="9"/>
      <c r="B7" s="127" t="s">
        <v>10</v>
      </c>
      <c r="C7" s="127"/>
      <c r="D7" s="128"/>
      <c r="E7" s="128"/>
      <c r="F7" s="128"/>
      <c r="G7" s="128"/>
      <c r="H7" s="128"/>
      <c r="I7" s="128"/>
      <c r="J7" s="128"/>
      <c r="K7" s="128"/>
      <c r="L7" s="9"/>
    </row>
    <row r="8" spans="1:12" ht="18.75">
      <c r="B8" s="11" t="s">
        <v>8</v>
      </c>
      <c r="C8" s="11"/>
      <c r="D8" s="1"/>
      <c r="E8" s="1"/>
      <c r="F8" s="1"/>
      <c r="G8" s="1"/>
      <c r="H8" s="1"/>
      <c r="I8" s="1"/>
      <c r="J8" s="1"/>
      <c r="K8" s="1"/>
    </row>
    <row r="9" spans="1:12" ht="9.9499999999999993" customHeight="1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ht="9.9499999999999993" customHeight="1">
      <c r="D10" s="1"/>
      <c r="E10" s="1"/>
      <c r="F10" s="1"/>
      <c r="G10" s="1"/>
      <c r="H10" s="1"/>
      <c r="I10" s="1"/>
      <c r="J10" s="1"/>
      <c r="K10" s="1"/>
    </row>
    <row r="11" spans="1:12" ht="24.95" customHeight="1">
      <c r="B11" s="3" t="s">
        <v>11</v>
      </c>
      <c r="C11" s="3"/>
      <c r="D11" s="139"/>
      <c r="E11" s="140"/>
      <c r="F11" s="140"/>
      <c r="G11" s="140"/>
      <c r="H11" s="140"/>
      <c r="I11" s="140"/>
      <c r="J11" s="140"/>
      <c r="K11" s="141"/>
    </row>
    <row r="12" spans="1:12">
      <c r="B12" s="3"/>
      <c r="C12" s="3"/>
      <c r="D12" s="1"/>
      <c r="E12" s="1"/>
      <c r="F12" s="1"/>
      <c r="G12" s="1"/>
      <c r="H12" s="1"/>
      <c r="I12" s="1"/>
      <c r="J12" s="1"/>
      <c r="K12" s="1"/>
    </row>
    <row r="13" spans="1:12" s="10" customFormat="1" ht="45" customHeight="1">
      <c r="A13" s="9"/>
      <c r="B13" s="129" t="s">
        <v>15</v>
      </c>
      <c r="C13" s="129"/>
      <c r="D13" s="130"/>
      <c r="E13" s="130"/>
      <c r="F13" s="130"/>
      <c r="G13" s="130"/>
      <c r="H13" s="130"/>
      <c r="I13" s="130"/>
      <c r="J13" s="130"/>
      <c r="K13" s="130"/>
      <c r="L13" s="9"/>
    </row>
    <row r="14" spans="1:12" ht="15" customHeight="1">
      <c r="B14" s="12"/>
      <c r="C14" s="3"/>
      <c r="D14" s="1"/>
      <c r="E14" s="1"/>
      <c r="F14" s="1"/>
      <c r="G14" s="1"/>
      <c r="H14" s="1"/>
      <c r="I14" s="1"/>
      <c r="J14" s="13"/>
      <c r="K14" s="13"/>
    </row>
    <row r="15" spans="1:12" ht="15" customHeight="1">
      <c r="B15" s="3" t="s">
        <v>16</v>
      </c>
      <c r="C15" s="3"/>
      <c r="D15" s="1"/>
      <c r="E15" s="1"/>
      <c r="F15" s="1"/>
      <c r="G15" s="1"/>
      <c r="H15" s="1"/>
      <c r="I15" s="1"/>
      <c r="J15" s="13"/>
      <c r="K15" s="13"/>
    </row>
    <row r="16" spans="1:12" ht="5.0999999999999996" customHeight="1">
      <c r="B16" s="3"/>
      <c r="C16" s="3"/>
      <c r="D16" s="1"/>
      <c r="E16" s="1"/>
      <c r="F16" s="1"/>
      <c r="G16" s="1"/>
      <c r="H16" s="1"/>
      <c r="I16" s="1"/>
      <c r="J16" s="13"/>
      <c r="K16" s="13"/>
    </row>
    <row r="17" spans="2:12" ht="20.100000000000001" customHeight="1">
      <c r="B17" s="14" t="s">
        <v>26</v>
      </c>
      <c r="C17" s="15" t="s">
        <v>17</v>
      </c>
      <c r="D17" s="16"/>
      <c r="E17" s="17"/>
      <c r="F17" s="18"/>
      <c r="G17" s="18"/>
      <c r="H17" s="18"/>
      <c r="I17" s="18"/>
      <c r="J17" s="18"/>
      <c r="K17" s="19"/>
      <c r="L17" s="2"/>
    </row>
    <row r="18" spans="2:12" ht="9.9499999999999993" customHeight="1">
      <c r="B18" s="20"/>
      <c r="C18" s="3"/>
      <c r="D18" s="3"/>
      <c r="E18" s="1"/>
      <c r="F18" s="1"/>
      <c r="G18" s="1"/>
      <c r="H18" s="1"/>
      <c r="I18" s="1"/>
      <c r="L18" s="2"/>
    </row>
    <row r="19" spans="2:12" ht="20.100000000000001" customHeight="1">
      <c r="C19" s="21" t="s">
        <v>18</v>
      </c>
      <c r="D19" s="3"/>
      <c r="E19" s="1"/>
      <c r="F19" s="1"/>
      <c r="G19" s="1"/>
      <c r="I19" s="22" t="s">
        <v>20</v>
      </c>
      <c r="J19" s="122">
        <v>1260755.49</v>
      </c>
      <c r="L19" s="2"/>
    </row>
    <row r="20" spans="2:12" ht="9.9499999999999993" customHeight="1" thickBot="1">
      <c r="B20" s="20"/>
      <c r="C20" s="3"/>
      <c r="D20" s="3"/>
      <c r="E20" s="1"/>
      <c r="F20" s="1"/>
      <c r="G20" s="1"/>
      <c r="I20" s="22"/>
      <c r="L20" s="2"/>
    </row>
    <row r="21" spans="2:12" ht="20.100000000000001" customHeight="1" thickBot="1">
      <c r="B21" s="24" t="s">
        <v>29</v>
      </c>
      <c r="C21" s="21" t="s">
        <v>19</v>
      </c>
      <c r="D21" s="3"/>
      <c r="E21" s="1"/>
      <c r="F21" s="1"/>
      <c r="G21" s="1"/>
      <c r="I21" s="22" t="s">
        <v>21</v>
      </c>
      <c r="J21" s="125"/>
      <c r="L21" s="2"/>
    </row>
    <row r="22" spans="2:12" s="2" customFormat="1" ht="20.100000000000001" customHeight="1">
      <c r="B22" s="24"/>
      <c r="C22" s="21"/>
      <c r="D22" s="3"/>
      <c r="E22" s="1"/>
      <c r="F22" s="1"/>
      <c r="G22" s="1"/>
      <c r="H22" s="1"/>
      <c r="I22" s="1"/>
      <c r="J22" s="25" t="str">
        <f>IF(J21="","",IF(OR(LEN(MID(J21,1,9))=6,LEN(MID(J21,1,9))=7),"",IF(LEN(MID(J21,FIND(",",J21)+1,LEN(J21)))&gt;2,"INSERIRE MASSIMO 2 DECIMALI","")))</f>
        <v/>
      </c>
    </row>
    <row r="23" spans="2:12" s="2" customFormat="1" ht="9.9499999999999993" customHeight="1">
      <c r="B23" s="24"/>
      <c r="C23" s="21"/>
      <c r="D23" s="3"/>
      <c r="E23" s="1"/>
      <c r="F23" s="1"/>
      <c r="G23" s="1"/>
      <c r="H23" s="1"/>
      <c r="I23" s="1"/>
      <c r="J23" s="25"/>
    </row>
    <row r="24" spans="2:12" s="2" customFormat="1" ht="9.9499999999999993" customHeight="1">
      <c r="B24" s="3"/>
      <c r="C24" s="3"/>
      <c r="D24" s="1"/>
      <c r="E24" s="1"/>
      <c r="F24" s="1"/>
      <c r="G24" s="1"/>
      <c r="H24" s="1"/>
      <c r="I24" s="1"/>
      <c r="J24" s="13"/>
    </row>
    <row r="25" spans="2:12" s="2" customFormat="1" ht="20.100000000000001" customHeight="1">
      <c r="B25" s="14" t="s">
        <v>27</v>
      </c>
      <c r="C25" s="15" t="s">
        <v>28</v>
      </c>
      <c r="D25" s="16"/>
      <c r="E25" s="17"/>
      <c r="F25" s="18"/>
      <c r="G25" s="18"/>
      <c r="H25" s="18"/>
      <c r="I25" s="18"/>
      <c r="J25" s="18"/>
      <c r="K25" s="19"/>
    </row>
    <row r="26" spans="2:12" s="2" customFormat="1" ht="9.9499999999999993" customHeight="1">
      <c r="B26" s="20"/>
      <c r="C26" s="3"/>
      <c r="D26" s="3"/>
      <c r="E26" s="1"/>
      <c r="F26" s="1"/>
      <c r="G26" s="1"/>
      <c r="H26" s="1"/>
      <c r="I26" s="1"/>
    </row>
    <row r="27" spans="2:12" s="2" customFormat="1" ht="20.100000000000001" customHeight="1">
      <c r="B27" s="26"/>
      <c r="C27" s="21" t="s">
        <v>22</v>
      </c>
      <c r="D27" s="27"/>
      <c r="E27" s="28"/>
      <c r="F27" s="29"/>
      <c r="G27" s="30"/>
      <c r="I27" s="22" t="s">
        <v>20</v>
      </c>
      <c r="J27" s="23">
        <v>9667.8700000000008</v>
      </c>
      <c r="K27" s="13"/>
      <c r="L27" s="1"/>
    </row>
    <row r="28" spans="2:12" s="2" customFormat="1" ht="9.9499999999999993" customHeight="1">
      <c r="B28" s="26"/>
      <c r="C28" s="21"/>
      <c r="D28" s="27"/>
      <c r="E28" s="31"/>
      <c r="F28" s="31"/>
      <c r="G28" s="31"/>
      <c r="I28" s="1"/>
      <c r="J28" s="32"/>
      <c r="K28" s="13"/>
      <c r="L28" s="1"/>
    </row>
    <row r="29" spans="2:12" s="2" customFormat="1" ht="20.100000000000001" customHeight="1">
      <c r="B29" s="26"/>
      <c r="C29" s="21" t="s">
        <v>24</v>
      </c>
      <c r="D29" s="27"/>
      <c r="E29" s="28"/>
      <c r="F29" s="29"/>
      <c r="G29" s="31"/>
      <c r="I29" s="22" t="s">
        <v>20</v>
      </c>
      <c r="J29" s="23">
        <v>96.68</v>
      </c>
      <c r="K29" s="13"/>
      <c r="L29" s="1"/>
    </row>
    <row r="30" spans="2:12" s="2" customFormat="1" ht="9.9499999999999993" customHeight="1">
      <c r="B30" s="26"/>
      <c r="C30" s="21"/>
      <c r="D30" s="27"/>
      <c r="E30" s="31"/>
      <c r="F30" s="31"/>
      <c r="G30" s="31"/>
      <c r="I30" s="1"/>
      <c r="J30" s="32"/>
      <c r="K30" s="13"/>
      <c r="L30" s="1"/>
    </row>
    <row r="31" spans="2:12" s="2" customFormat="1" ht="20.100000000000001" customHeight="1">
      <c r="B31" s="26"/>
      <c r="C31" s="21" t="s">
        <v>25</v>
      </c>
      <c r="D31" s="27"/>
      <c r="E31" s="28"/>
      <c r="F31" s="29"/>
      <c r="G31" s="31"/>
      <c r="I31" s="22" t="s">
        <v>20</v>
      </c>
      <c r="J31" s="23">
        <v>9571.19</v>
      </c>
      <c r="K31" s="13"/>
      <c r="L31" s="1"/>
    </row>
    <row r="32" spans="2:12" s="2" customFormat="1" ht="9.9499999999999993" customHeight="1" thickBot="1">
      <c r="B32" s="26"/>
      <c r="C32" s="21"/>
      <c r="D32" s="27"/>
      <c r="E32" s="31"/>
      <c r="F32" s="31"/>
      <c r="G32" s="31"/>
      <c r="I32" s="1"/>
      <c r="J32" s="32"/>
      <c r="K32" s="13"/>
      <c r="L32" s="1"/>
    </row>
    <row r="33" spans="1:12" ht="20.100000000000001" customHeight="1" thickBot="1">
      <c r="A33" s="2"/>
      <c r="B33" s="24" t="s">
        <v>31</v>
      </c>
      <c r="C33" s="21" t="s">
        <v>30</v>
      </c>
      <c r="D33" s="27"/>
      <c r="E33" s="28"/>
      <c r="F33" s="33"/>
      <c r="G33" s="31"/>
      <c r="I33" s="22" t="s">
        <v>20</v>
      </c>
      <c r="J33" s="126"/>
      <c r="K33" s="13"/>
    </row>
    <row r="34" spans="1:12" ht="20.100000000000001" customHeight="1">
      <c r="A34" s="2"/>
      <c r="B34" s="24"/>
      <c r="C34" s="21"/>
      <c r="D34" s="3"/>
      <c r="E34" s="1"/>
      <c r="F34" s="1"/>
      <c r="G34" s="1"/>
      <c r="H34" s="1"/>
      <c r="I34" s="1"/>
      <c r="J34" s="25" t="str">
        <f>IF(J33="","",IF(OR(LEN(MID(J33,1,9))=4,LEN(MID(J33,1,9))=3),"",IF(LEN(MID(J33,FIND(",",J33)+1,LEN(J33)))&gt;2,"INSERIRE MASSIMO 2 DECIMALI","")))</f>
        <v/>
      </c>
      <c r="L34" s="2"/>
    </row>
    <row r="35" spans="1:12" ht="9.9499999999999993" customHeight="1">
      <c r="A35" s="2"/>
      <c r="B35" s="24"/>
      <c r="C35" s="21"/>
      <c r="D35" s="3"/>
      <c r="E35" s="1"/>
      <c r="F35" s="1"/>
      <c r="G35" s="1"/>
      <c r="H35" s="1"/>
      <c r="I35" s="1"/>
      <c r="J35" s="25"/>
      <c r="L35" s="2"/>
    </row>
    <row r="36" spans="1:12" ht="9.9499999999999993" customHeight="1">
      <c r="A36" s="2"/>
      <c r="B36" s="3"/>
      <c r="C36" s="3"/>
      <c r="D36" s="1"/>
      <c r="E36" s="1"/>
      <c r="F36" s="1"/>
      <c r="G36" s="1"/>
      <c r="H36" s="1"/>
      <c r="I36" s="1"/>
      <c r="J36" s="13"/>
      <c r="K36" s="13"/>
    </row>
    <row r="37" spans="1:12" ht="20.100000000000001" customHeight="1">
      <c r="A37" s="2"/>
      <c r="B37" s="14" t="s">
        <v>32</v>
      </c>
      <c r="C37" s="15" t="s">
        <v>33</v>
      </c>
      <c r="D37" s="16"/>
      <c r="E37" s="17"/>
      <c r="F37" s="18"/>
      <c r="G37" s="18"/>
      <c r="H37" s="18"/>
      <c r="I37" s="18"/>
      <c r="J37" s="18"/>
      <c r="K37" s="19"/>
      <c r="L37" s="2"/>
    </row>
    <row r="38" spans="1:12" ht="9.9499999999999993" customHeight="1">
      <c r="A38" s="2"/>
      <c r="B38" s="20"/>
      <c r="C38" s="3"/>
      <c r="D38" s="3"/>
      <c r="E38" s="1"/>
      <c r="F38" s="1"/>
      <c r="G38" s="1"/>
      <c r="H38" s="1"/>
      <c r="I38" s="1"/>
      <c r="L38" s="2"/>
    </row>
    <row r="39" spans="1:12" ht="20.100000000000001" customHeight="1">
      <c r="A39" s="2"/>
      <c r="B39" s="34" t="s">
        <v>34</v>
      </c>
      <c r="C39" s="35" t="s">
        <v>35</v>
      </c>
      <c r="D39" s="36"/>
      <c r="E39" s="36"/>
      <c r="F39" s="36"/>
      <c r="G39" s="36"/>
      <c r="H39" s="37"/>
      <c r="I39" s="37"/>
      <c r="J39" s="38"/>
      <c r="K39" s="38"/>
    </row>
    <row r="40" spans="1:12" ht="9.9499999999999993" customHeight="1">
      <c r="A40" s="2"/>
      <c r="B40" s="20"/>
      <c r="C40" s="3"/>
      <c r="D40" s="3"/>
      <c r="E40" s="1"/>
      <c r="F40" s="1"/>
      <c r="G40" s="1"/>
      <c r="H40" s="1"/>
      <c r="I40" s="1"/>
      <c r="L40" s="2"/>
    </row>
    <row r="41" spans="1:12" ht="16.5" thickBot="1">
      <c r="A41" s="2"/>
      <c r="B41" s="134"/>
      <c r="C41" s="134"/>
      <c r="D41" s="134"/>
      <c r="E41" s="39" t="s">
        <v>12</v>
      </c>
      <c r="F41" s="39" t="s">
        <v>36</v>
      </c>
      <c r="G41" s="39" t="s">
        <v>37</v>
      </c>
      <c r="H41" s="40" t="s">
        <v>38</v>
      </c>
      <c r="I41" s="40" t="s">
        <v>39</v>
      </c>
    </row>
    <row r="42" spans="1:12" ht="54.95" customHeight="1">
      <c r="A42" s="2"/>
      <c r="B42" s="135" t="s">
        <v>40</v>
      </c>
      <c r="C42" s="135" t="s">
        <v>41</v>
      </c>
      <c r="D42" s="137" t="s">
        <v>42</v>
      </c>
      <c r="E42" s="41" t="s">
        <v>58</v>
      </c>
      <c r="F42" s="42" t="s">
        <v>57</v>
      </c>
      <c r="G42" s="43" t="s">
        <v>55</v>
      </c>
      <c r="H42" s="43" t="s">
        <v>56</v>
      </c>
      <c r="I42" s="44" t="s">
        <v>62</v>
      </c>
    </row>
    <row r="43" spans="1:12" ht="16.5" thickBot="1">
      <c r="A43" s="2"/>
      <c r="B43" s="136"/>
      <c r="C43" s="136"/>
      <c r="D43" s="138"/>
      <c r="E43" s="45" t="s">
        <v>43</v>
      </c>
      <c r="F43" s="46" t="s">
        <v>44</v>
      </c>
      <c r="G43" s="47" t="s">
        <v>59</v>
      </c>
      <c r="H43" s="47" t="s">
        <v>60</v>
      </c>
      <c r="I43" s="47" t="s">
        <v>61</v>
      </c>
    </row>
    <row r="44" spans="1:12">
      <c r="A44" s="2"/>
      <c r="B44" s="48">
        <v>1</v>
      </c>
      <c r="C44" s="49">
        <v>983</v>
      </c>
      <c r="D44" s="50" t="s">
        <v>46</v>
      </c>
      <c r="E44" s="144">
        <v>278637.34000000003</v>
      </c>
      <c r="F44" s="152">
        <v>6.4211000000000004E-2</v>
      </c>
      <c r="G44" s="142">
        <v>17891.580000000002</v>
      </c>
      <c r="H44" s="142">
        <v>17712.66</v>
      </c>
      <c r="I44" s="142">
        <v>178.92</v>
      </c>
    </row>
    <row r="45" spans="1:12">
      <c r="A45" s="2"/>
      <c r="B45" s="131">
        <v>2</v>
      </c>
      <c r="C45" s="49">
        <v>984</v>
      </c>
      <c r="D45" s="51" t="s">
        <v>47</v>
      </c>
      <c r="E45" s="144"/>
      <c r="F45" s="152"/>
      <c r="G45" s="142"/>
      <c r="H45" s="142"/>
      <c r="I45" s="142"/>
    </row>
    <row r="46" spans="1:12">
      <c r="A46" s="2"/>
      <c r="B46" s="132"/>
      <c r="C46" s="49">
        <v>985</v>
      </c>
      <c r="D46" s="51" t="s">
        <v>48</v>
      </c>
      <c r="E46" s="144"/>
      <c r="F46" s="152"/>
      <c r="G46" s="142"/>
      <c r="H46" s="142"/>
      <c r="I46" s="142"/>
    </row>
    <row r="47" spans="1:12">
      <c r="A47" s="2"/>
      <c r="B47" s="133"/>
      <c r="C47" s="49">
        <v>986</v>
      </c>
      <c r="D47" s="51" t="s">
        <v>49</v>
      </c>
      <c r="E47" s="145"/>
      <c r="F47" s="152"/>
      <c r="G47" s="143"/>
      <c r="H47" s="143"/>
      <c r="I47" s="143"/>
    </row>
    <row r="48" spans="1:12">
      <c r="A48" s="2"/>
      <c r="B48" s="48">
        <v>3</v>
      </c>
      <c r="C48" s="49">
        <v>987</v>
      </c>
      <c r="D48" s="51" t="s">
        <v>50</v>
      </c>
      <c r="E48" s="52">
        <v>102242.03</v>
      </c>
      <c r="F48" s="52">
        <v>6.4211000000000004E-2</v>
      </c>
      <c r="G48" s="53">
        <v>6565.06</v>
      </c>
      <c r="H48" s="53">
        <v>6499.41</v>
      </c>
      <c r="I48" s="53">
        <v>65.650000000000006</v>
      </c>
    </row>
    <row r="49" spans="2:12" s="2" customFormat="1">
      <c r="B49" s="48">
        <v>4</v>
      </c>
      <c r="C49" s="54">
        <v>988</v>
      </c>
      <c r="D49" s="51" t="s">
        <v>51</v>
      </c>
      <c r="E49" s="52">
        <v>81587.22</v>
      </c>
      <c r="F49" s="52">
        <v>6.4211000000000004E-2</v>
      </c>
      <c r="G49" s="53">
        <v>5238.8</v>
      </c>
      <c r="H49" s="53">
        <v>5186.41</v>
      </c>
      <c r="I49" s="53">
        <v>52.39</v>
      </c>
      <c r="L49" s="1"/>
    </row>
    <row r="50" spans="2:12" s="2" customFormat="1" ht="23.25">
      <c r="B50" s="48">
        <v>5</v>
      </c>
      <c r="C50" s="49" t="s">
        <v>0</v>
      </c>
      <c r="D50" s="51" t="s">
        <v>52</v>
      </c>
      <c r="E50" s="52">
        <v>43718.53</v>
      </c>
      <c r="F50" s="52">
        <v>6.4211000000000004E-2</v>
      </c>
      <c r="G50" s="53">
        <v>2807.21</v>
      </c>
      <c r="H50" s="53">
        <v>2779.14</v>
      </c>
      <c r="I50" s="53">
        <v>28.07</v>
      </c>
      <c r="L50" s="1"/>
    </row>
    <row r="51" spans="2:12" s="2" customFormat="1" ht="23.25">
      <c r="B51" s="48">
        <v>6</v>
      </c>
      <c r="C51" s="49" t="s">
        <v>1</v>
      </c>
      <c r="D51" s="51" t="s">
        <v>52</v>
      </c>
      <c r="E51" s="55">
        <v>50717.87</v>
      </c>
      <c r="F51" s="52">
        <v>6.4211000000000004E-2</v>
      </c>
      <c r="G51" s="53">
        <v>3256.65</v>
      </c>
      <c r="H51" s="53">
        <v>3224.08</v>
      </c>
      <c r="I51" s="53">
        <v>32.57</v>
      </c>
      <c r="L51" s="1"/>
    </row>
    <row r="52" spans="2:12" s="2" customFormat="1" ht="23.25">
      <c r="B52" s="48">
        <v>7</v>
      </c>
      <c r="C52" s="49" t="s">
        <v>2</v>
      </c>
      <c r="D52" s="51" t="s">
        <v>52</v>
      </c>
      <c r="E52" s="52">
        <v>44481.94</v>
      </c>
      <c r="F52" s="52">
        <v>6.4211000000000004E-2</v>
      </c>
      <c r="G52" s="56">
        <v>2856.23</v>
      </c>
      <c r="H52" s="53">
        <v>2827.67</v>
      </c>
      <c r="I52" s="53">
        <v>28.56</v>
      </c>
      <c r="L52" s="1"/>
    </row>
    <row r="53" spans="2:12" s="2" customFormat="1" ht="23.25">
      <c r="B53" s="48">
        <v>8</v>
      </c>
      <c r="C53" s="49" t="s">
        <v>3</v>
      </c>
      <c r="D53" s="51" t="s">
        <v>52</v>
      </c>
      <c r="E53" s="52">
        <v>40901.839999999997</v>
      </c>
      <c r="F53" s="55">
        <v>6.4211000000000004E-2</v>
      </c>
      <c r="G53" s="53">
        <v>2626.35</v>
      </c>
      <c r="H53" s="53">
        <v>2600.09</v>
      </c>
      <c r="I53" s="53">
        <v>26.26</v>
      </c>
      <c r="L53" s="1"/>
    </row>
    <row r="54" spans="2:12" s="2" customFormat="1" ht="23.25">
      <c r="B54" s="48">
        <v>9</v>
      </c>
      <c r="C54" s="49" t="s">
        <v>4</v>
      </c>
      <c r="D54" s="51" t="s">
        <v>52</v>
      </c>
      <c r="E54" s="52">
        <v>41858.94</v>
      </c>
      <c r="F54" s="52">
        <v>6.4211000000000004E-2</v>
      </c>
      <c r="G54" s="53">
        <v>2687.8</v>
      </c>
      <c r="H54" s="53">
        <v>2660.92</v>
      </c>
      <c r="I54" s="53">
        <v>26.88</v>
      </c>
      <c r="L54" s="1"/>
    </row>
    <row r="55" spans="2:12" s="2" customFormat="1" ht="23.25">
      <c r="B55" s="48">
        <v>10</v>
      </c>
      <c r="C55" s="54" t="s">
        <v>13</v>
      </c>
      <c r="D55" s="51" t="s">
        <v>53</v>
      </c>
      <c r="E55" s="52">
        <v>46852.58</v>
      </c>
      <c r="F55" s="55">
        <v>6.4211000000000004E-2</v>
      </c>
      <c r="G55" s="53">
        <v>3008.45</v>
      </c>
      <c r="H55" s="53">
        <v>2978.37</v>
      </c>
      <c r="I55" s="53">
        <v>30.08</v>
      </c>
      <c r="L55" s="1"/>
    </row>
    <row r="56" spans="2:12" s="2" customFormat="1" ht="23.25">
      <c r="B56" s="48">
        <v>11</v>
      </c>
      <c r="C56" s="49" t="s">
        <v>14</v>
      </c>
      <c r="D56" s="51" t="s">
        <v>53</v>
      </c>
      <c r="E56" s="52">
        <v>49165.61</v>
      </c>
      <c r="F56" s="52">
        <v>6.4211000000000004E-2</v>
      </c>
      <c r="G56" s="53">
        <v>3156.97</v>
      </c>
      <c r="H56" s="53">
        <v>3125.4</v>
      </c>
      <c r="I56" s="53">
        <v>31.57</v>
      </c>
      <c r="L56" s="1"/>
    </row>
    <row r="57" spans="2:12" s="2" customFormat="1" ht="23.25">
      <c r="B57" s="48">
        <v>12</v>
      </c>
      <c r="C57" s="49" t="s">
        <v>7</v>
      </c>
      <c r="D57" s="51" t="s">
        <v>53</v>
      </c>
      <c r="E57" s="52">
        <v>50937.39</v>
      </c>
      <c r="F57" s="52">
        <v>6.4211000000000004E-2</v>
      </c>
      <c r="G57" s="53">
        <v>3270.74</v>
      </c>
      <c r="H57" s="53">
        <v>3238.03</v>
      </c>
      <c r="I57" s="53">
        <v>32.71</v>
      </c>
      <c r="L57" s="1"/>
    </row>
    <row r="58" spans="2:12" s="2" customFormat="1">
      <c r="B58" s="48">
        <v>13</v>
      </c>
      <c r="C58" s="49" t="s">
        <v>5</v>
      </c>
      <c r="D58" s="51" t="s">
        <v>54</v>
      </c>
      <c r="E58" s="52">
        <v>58177.93</v>
      </c>
      <c r="F58" s="52">
        <v>6.4211000000000004E-2</v>
      </c>
      <c r="G58" s="53">
        <v>3735.66</v>
      </c>
      <c r="H58" s="53">
        <v>3698.3</v>
      </c>
      <c r="I58" s="53">
        <v>37.36</v>
      </c>
      <c r="L58" s="1"/>
    </row>
    <row r="59" spans="2:12" s="2" customFormat="1">
      <c r="B59" s="48">
        <v>14</v>
      </c>
      <c r="C59" s="49" t="s">
        <v>6</v>
      </c>
      <c r="D59" s="57" t="s">
        <v>54</v>
      </c>
      <c r="E59" s="52">
        <v>52109.99</v>
      </c>
      <c r="F59" s="52">
        <v>6.4211000000000004E-2</v>
      </c>
      <c r="G59" s="53">
        <v>3346.04</v>
      </c>
      <c r="H59" s="53">
        <v>3312.58</v>
      </c>
      <c r="I59" s="53">
        <v>33.46</v>
      </c>
      <c r="L59" s="1"/>
    </row>
    <row r="60" spans="2:12" s="2" customFormat="1" ht="9.9499999999999993" customHeight="1">
      <c r="B60" s="20"/>
      <c r="C60" s="3"/>
      <c r="D60" s="3"/>
      <c r="E60" s="1"/>
      <c r="F60" s="1"/>
      <c r="G60" s="1"/>
      <c r="H60" s="1"/>
      <c r="I60" s="1"/>
    </row>
    <row r="61" spans="2:12" s="2" customFormat="1" ht="20.100000000000001" customHeight="1">
      <c r="B61" s="58" t="s">
        <v>74</v>
      </c>
      <c r="C61" s="59" t="s">
        <v>75</v>
      </c>
      <c r="D61" s="60"/>
      <c r="E61" s="61"/>
      <c r="F61" s="62"/>
      <c r="G61" s="63"/>
      <c r="H61" s="64"/>
      <c r="I61" s="65"/>
      <c r="J61" s="64"/>
      <c r="K61" s="66"/>
      <c r="L61" s="1"/>
    </row>
    <row r="62" spans="2:12" s="2" customFormat="1" ht="9.9499999999999993" customHeight="1" thickBot="1">
      <c r="B62" s="20"/>
      <c r="C62" s="3"/>
      <c r="D62" s="3"/>
      <c r="E62" s="1"/>
      <c r="F62" s="1"/>
      <c r="G62" s="1"/>
      <c r="H62" s="1"/>
      <c r="I62" s="1"/>
    </row>
    <row r="63" spans="2:12" s="2" customFormat="1" ht="80.099999999999994" customHeight="1">
      <c r="C63" s="148" t="s">
        <v>63</v>
      </c>
      <c r="D63" s="149"/>
      <c r="E63" s="41" t="s">
        <v>64</v>
      </c>
      <c r="F63" s="41" t="s">
        <v>76</v>
      </c>
      <c r="G63" s="42" t="s">
        <v>65</v>
      </c>
      <c r="H63" s="67" t="s">
        <v>80</v>
      </c>
    </row>
    <row r="64" spans="2:12" s="2" customFormat="1" ht="16.5" thickBot="1">
      <c r="C64" s="150"/>
      <c r="D64" s="151"/>
      <c r="E64" s="45" t="s">
        <v>77</v>
      </c>
      <c r="F64" s="45" t="s">
        <v>78</v>
      </c>
      <c r="G64" s="46" t="s">
        <v>78</v>
      </c>
      <c r="H64" s="68" t="s">
        <v>79</v>
      </c>
    </row>
    <row r="65" spans="2:12" s="2" customFormat="1" ht="20.100000000000001" customHeight="1">
      <c r="C65" s="146" t="s">
        <v>66</v>
      </c>
      <c r="D65" s="147"/>
      <c r="E65" s="69" t="s">
        <v>67</v>
      </c>
      <c r="F65" s="70">
        <v>6.4210000000000005E-4</v>
      </c>
      <c r="G65" s="71">
        <v>6.3568899999999998E-2</v>
      </c>
      <c r="H65" s="72"/>
    </row>
    <row r="66" spans="2:12" s="2" customFormat="1" ht="20.100000000000001" customHeight="1" thickBot="1">
      <c r="C66" s="146" t="s">
        <v>68</v>
      </c>
      <c r="D66" s="147"/>
      <c r="E66" s="69">
        <v>0.11486499999999999</v>
      </c>
      <c r="F66" s="70">
        <v>1.1490000000000001E-3</v>
      </c>
      <c r="G66" s="71">
        <v>0.113716</v>
      </c>
      <c r="H66" s="72"/>
    </row>
    <row r="67" spans="2:12" s="2" customFormat="1" ht="20.100000000000001" customHeight="1" thickBot="1">
      <c r="C67" s="146" t="s">
        <v>69</v>
      </c>
      <c r="D67" s="147"/>
      <c r="E67" s="69">
        <v>5.2102000000000002E-2</v>
      </c>
      <c r="F67" s="70">
        <v>5.2099999999999998E-4</v>
      </c>
      <c r="G67" s="71">
        <v>5.1581000000000002E-2</v>
      </c>
      <c r="H67" s="123"/>
      <c r="I67" s="73" t="str">
        <f>IF(H67="","",IF(LEN(MID(H67,1,3))=2,"",IF(LEN(MID(H67,FIND(",",H67)+1,LEN(H67)))&gt;3,"INSERIRE MASSIMO 3 DECIMALI","")))</f>
        <v/>
      </c>
      <c r="L67" s="2">
        <v>2</v>
      </c>
    </row>
    <row r="68" spans="2:12" s="2" customFormat="1" ht="20.100000000000001" customHeight="1">
      <c r="C68" s="146" t="s">
        <v>70</v>
      </c>
      <c r="D68" s="147"/>
      <c r="E68" s="69">
        <v>2.3578000000000002E-2</v>
      </c>
      <c r="F68" s="70">
        <v>2.3599999999999999E-4</v>
      </c>
      <c r="G68" s="71">
        <v>2.3342000000000002E-2</v>
      </c>
      <c r="H68" s="74"/>
      <c r="I68" s="73"/>
    </row>
    <row r="69" spans="2:12" s="2" customFormat="1" ht="20.100000000000001" customHeight="1">
      <c r="C69" s="146" t="s">
        <v>71</v>
      </c>
      <c r="D69" s="147"/>
      <c r="E69" s="69">
        <v>7.6012999999999997E-2</v>
      </c>
      <c r="F69" s="70">
        <v>7.6000000000000004E-4</v>
      </c>
      <c r="G69" s="71">
        <v>7.5253E-2</v>
      </c>
      <c r="H69" s="75"/>
      <c r="I69" s="73"/>
    </row>
    <row r="70" spans="2:12" s="2" customFormat="1" ht="15" customHeight="1">
      <c r="C70" s="76" t="s">
        <v>72</v>
      </c>
      <c r="D70" s="77"/>
      <c r="E70" s="77"/>
      <c r="F70" s="77"/>
      <c r="L70" s="1"/>
    </row>
    <row r="71" spans="2:12" s="2" customFormat="1" ht="15" customHeight="1">
      <c r="C71" s="76" t="s">
        <v>73</v>
      </c>
      <c r="D71" s="77"/>
      <c r="E71" s="77"/>
      <c r="F71" s="77"/>
      <c r="L71" s="1"/>
    </row>
    <row r="72" spans="2:12" s="2" customFormat="1" ht="9.9499999999999993" customHeight="1">
      <c r="B72" s="20"/>
      <c r="C72" s="3"/>
      <c r="D72" s="3"/>
      <c r="E72" s="1"/>
      <c r="F72" s="1"/>
      <c r="G72" s="1"/>
      <c r="H72" s="1"/>
      <c r="I72" s="1"/>
    </row>
    <row r="73" spans="2:12" s="2" customFormat="1" ht="9.9499999999999993" customHeight="1">
      <c r="B73" s="20"/>
      <c r="C73" s="3"/>
      <c r="D73" s="3"/>
      <c r="E73" s="1"/>
      <c r="F73" s="1"/>
      <c r="G73" s="1"/>
      <c r="H73" s="1"/>
      <c r="I73" s="1"/>
    </row>
    <row r="74" spans="2:12" s="2" customFormat="1" ht="9.9499999999999993" customHeight="1">
      <c r="B74" s="20"/>
      <c r="C74" s="3"/>
      <c r="D74" s="3"/>
      <c r="E74" s="1"/>
      <c r="F74" s="1"/>
      <c r="G74" s="1"/>
      <c r="H74" s="1"/>
      <c r="I74" s="1"/>
    </row>
    <row r="75" spans="2:12" s="2" customFormat="1" ht="20.100000000000001" customHeight="1">
      <c r="B75" s="34" t="s">
        <v>86</v>
      </c>
      <c r="C75" s="35" t="s">
        <v>88</v>
      </c>
      <c r="D75" s="36"/>
      <c r="E75" s="36"/>
      <c r="F75" s="36"/>
      <c r="G75" s="36"/>
      <c r="H75" s="37"/>
      <c r="I75" s="37"/>
      <c r="J75" s="38"/>
      <c r="K75" s="38"/>
      <c r="L75" s="1"/>
    </row>
    <row r="76" spans="2:12" s="2" customFormat="1" ht="9.9499999999999993" customHeight="1">
      <c r="B76" s="20"/>
      <c r="C76" s="3"/>
      <c r="D76" s="3"/>
      <c r="E76" s="1"/>
      <c r="F76" s="1"/>
      <c r="G76" s="1"/>
      <c r="H76" s="1"/>
      <c r="I76" s="1"/>
    </row>
    <row r="77" spans="2:12" s="2" customFormat="1" ht="16.5" thickBot="1">
      <c r="B77" s="134"/>
      <c r="C77" s="134"/>
      <c r="D77" s="134"/>
      <c r="E77" s="39" t="s">
        <v>12</v>
      </c>
      <c r="F77" s="39" t="s">
        <v>36</v>
      </c>
      <c r="G77" s="39" t="s">
        <v>37</v>
      </c>
      <c r="H77" s="40" t="s">
        <v>38</v>
      </c>
      <c r="I77" s="40" t="s">
        <v>39</v>
      </c>
      <c r="L77" s="1"/>
    </row>
    <row r="78" spans="2:12" s="2" customFormat="1" ht="54.95" customHeight="1">
      <c r="B78" s="135" t="s">
        <v>40</v>
      </c>
      <c r="C78" s="135" t="s">
        <v>41</v>
      </c>
      <c r="D78" s="137" t="s">
        <v>42</v>
      </c>
      <c r="E78" s="41" t="s">
        <v>83</v>
      </c>
      <c r="F78" s="42" t="s">
        <v>84</v>
      </c>
      <c r="G78" s="43" t="s">
        <v>55</v>
      </c>
      <c r="H78" s="43" t="s">
        <v>56</v>
      </c>
      <c r="I78" s="44" t="s">
        <v>85</v>
      </c>
      <c r="L78" s="1"/>
    </row>
    <row r="79" spans="2:12" s="2" customFormat="1" ht="16.5" thickBot="1">
      <c r="B79" s="136"/>
      <c r="C79" s="136"/>
      <c r="D79" s="138"/>
      <c r="E79" s="45" t="s">
        <v>81</v>
      </c>
      <c r="F79" s="46" t="s">
        <v>44</v>
      </c>
      <c r="G79" s="47"/>
      <c r="H79" s="47" t="s">
        <v>82</v>
      </c>
      <c r="I79" s="47" t="s">
        <v>45</v>
      </c>
      <c r="L79" s="1"/>
    </row>
    <row r="80" spans="2:12" s="2" customFormat="1">
      <c r="B80" s="48">
        <v>1</v>
      </c>
      <c r="C80" s="49">
        <v>983</v>
      </c>
      <c r="D80" s="50" t="s">
        <v>46</v>
      </c>
      <c r="E80" s="144">
        <v>3413.95</v>
      </c>
      <c r="F80" s="152">
        <v>0.30402000000000001</v>
      </c>
      <c r="G80" s="142">
        <v>1037.9100000000001</v>
      </c>
      <c r="H80" s="142">
        <v>1027.53</v>
      </c>
      <c r="I80" s="142">
        <v>10.38</v>
      </c>
      <c r="L80" s="1"/>
    </row>
    <row r="81" spans="2:12" s="2" customFormat="1">
      <c r="B81" s="131">
        <v>2</v>
      </c>
      <c r="C81" s="49">
        <v>984</v>
      </c>
      <c r="D81" s="51" t="s">
        <v>47</v>
      </c>
      <c r="E81" s="144"/>
      <c r="F81" s="152"/>
      <c r="G81" s="142"/>
      <c r="H81" s="142"/>
      <c r="I81" s="142"/>
      <c r="L81" s="1"/>
    </row>
    <row r="82" spans="2:12" s="2" customFormat="1">
      <c r="B82" s="132"/>
      <c r="C82" s="49">
        <v>985</v>
      </c>
      <c r="D82" s="51" t="s">
        <v>48</v>
      </c>
      <c r="E82" s="144"/>
      <c r="F82" s="152"/>
      <c r="G82" s="142"/>
      <c r="H82" s="142"/>
      <c r="I82" s="142"/>
      <c r="L82" s="1"/>
    </row>
    <row r="83" spans="2:12" s="2" customFormat="1">
      <c r="B83" s="133"/>
      <c r="C83" s="49">
        <v>986</v>
      </c>
      <c r="D83" s="51" t="s">
        <v>49</v>
      </c>
      <c r="E83" s="145"/>
      <c r="F83" s="152"/>
      <c r="G83" s="143"/>
      <c r="H83" s="143"/>
      <c r="I83" s="143"/>
      <c r="L83" s="1"/>
    </row>
    <row r="84" spans="2:12" s="2" customFormat="1">
      <c r="B84" s="48">
        <v>3</v>
      </c>
      <c r="C84" s="49">
        <v>987</v>
      </c>
      <c r="D84" s="51" t="s">
        <v>50</v>
      </c>
      <c r="E84" s="52">
        <v>1019.9</v>
      </c>
      <c r="F84" s="52">
        <v>0.30402000000000001</v>
      </c>
      <c r="G84" s="53">
        <v>310.07</v>
      </c>
      <c r="H84" s="53">
        <v>306.97000000000003</v>
      </c>
      <c r="I84" s="53">
        <v>3.1</v>
      </c>
      <c r="L84" s="1"/>
    </row>
    <row r="85" spans="2:12" s="2" customFormat="1">
      <c r="B85" s="48">
        <v>4</v>
      </c>
      <c r="C85" s="54">
        <v>988</v>
      </c>
      <c r="D85" s="51" t="s">
        <v>51</v>
      </c>
      <c r="E85" s="52">
        <v>972.81</v>
      </c>
      <c r="F85" s="52">
        <v>0.30402000000000001</v>
      </c>
      <c r="G85" s="53">
        <v>295.75</v>
      </c>
      <c r="H85" s="53">
        <v>292.79000000000002</v>
      </c>
      <c r="I85" s="53">
        <v>2.96</v>
      </c>
      <c r="L85" s="1"/>
    </row>
    <row r="86" spans="2:12" s="2" customFormat="1" ht="23.25">
      <c r="B86" s="48">
        <v>5</v>
      </c>
      <c r="C86" s="49" t="s">
        <v>0</v>
      </c>
      <c r="D86" s="51" t="s">
        <v>52</v>
      </c>
      <c r="E86" s="52">
        <v>1405.45</v>
      </c>
      <c r="F86" s="52">
        <v>0.30402000000000001</v>
      </c>
      <c r="G86" s="53">
        <v>427.28</v>
      </c>
      <c r="H86" s="53">
        <v>423.01</v>
      </c>
      <c r="I86" s="53">
        <v>4.2699999999999996</v>
      </c>
      <c r="L86" s="1"/>
    </row>
    <row r="87" spans="2:12" s="2" customFormat="1" ht="23.25">
      <c r="B87" s="48">
        <v>6</v>
      </c>
      <c r="C87" s="49" t="s">
        <v>1</v>
      </c>
      <c r="D87" s="51" t="s">
        <v>52</v>
      </c>
      <c r="E87" s="55">
        <v>982.89</v>
      </c>
      <c r="F87" s="52">
        <v>0.30402000000000001</v>
      </c>
      <c r="G87" s="53">
        <v>298.81</v>
      </c>
      <c r="H87" s="53">
        <v>295.82</v>
      </c>
      <c r="I87" s="53">
        <v>2.99</v>
      </c>
      <c r="L87" s="1"/>
    </row>
    <row r="88" spans="2:12" s="2" customFormat="1" ht="23.25">
      <c r="B88" s="48">
        <v>7</v>
      </c>
      <c r="C88" s="49" t="s">
        <v>2</v>
      </c>
      <c r="D88" s="51" t="s">
        <v>52</v>
      </c>
      <c r="E88" s="52">
        <v>1171.6600000000001</v>
      </c>
      <c r="F88" s="52">
        <v>0.30402000000000001</v>
      </c>
      <c r="G88" s="56">
        <v>356.21</v>
      </c>
      <c r="H88" s="53">
        <v>352.65</v>
      </c>
      <c r="I88" s="53">
        <v>3.56</v>
      </c>
      <c r="L88" s="1"/>
    </row>
    <row r="89" spans="2:12" s="2" customFormat="1" ht="23.25">
      <c r="B89" s="48">
        <v>8</v>
      </c>
      <c r="C89" s="49" t="s">
        <v>3</v>
      </c>
      <c r="D89" s="51" t="s">
        <v>52</v>
      </c>
      <c r="E89" s="52">
        <v>1092.28</v>
      </c>
      <c r="F89" s="55">
        <v>0.30402000000000001</v>
      </c>
      <c r="G89" s="53">
        <v>332.08</v>
      </c>
      <c r="H89" s="53">
        <v>328.76</v>
      </c>
      <c r="I89" s="53">
        <v>3.32</v>
      </c>
      <c r="L89" s="1"/>
    </row>
    <row r="90" spans="2:12" s="2" customFormat="1" ht="23.25">
      <c r="B90" s="48">
        <v>9</v>
      </c>
      <c r="C90" s="49" t="s">
        <v>4</v>
      </c>
      <c r="D90" s="51" t="s">
        <v>52</v>
      </c>
      <c r="E90" s="52">
        <v>1321.99</v>
      </c>
      <c r="F90" s="52">
        <v>0.30402000000000001</v>
      </c>
      <c r="G90" s="53">
        <v>401.91</v>
      </c>
      <c r="H90" s="53">
        <v>397.89</v>
      </c>
      <c r="I90" s="53">
        <v>4.0199999999999996</v>
      </c>
      <c r="L90" s="1"/>
    </row>
    <row r="91" spans="2:12" s="2" customFormat="1" ht="23.25">
      <c r="B91" s="48">
        <v>10</v>
      </c>
      <c r="C91" s="54" t="s">
        <v>13</v>
      </c>
      <c r="D91" s="51" t="s">
        <v>53</v>
      </c>
      <c r="E91" s="52">
        <v>1384.35</v>
      </c>
      <c r="F91" s="55">
        <v>0.30402000000000001</v>
      </c>
      <c r="G91" s="53">
        <v>420.87</v>
      </c>
      <c r="H91" s="53">
        <v>416.66</v>
      </c>
      <c r="I91" s="53">
        <v>4.21</v>
      </c>
      <c r="L91" s="1"/>
    </row>
    <row r="92" spans="2:12" s="2" customFormat="1" ht="23.25">
      <c r="B92" s="48">
        <v>11</v>
      </c>
      <c r="C92" s="49" t="s">
        <v>14</v>
      </c>
      <c r="D92" s="51" t="s">
        <v>53</v>
      </c>
      <c r="E92" s="52">
        <v>923.32</v>
      </c>
      <c r="F92" s="52">
        <v>0.30402000000000001</v>
      </c>
      <c r="G92" s="53">
        <v>280.70999999999998</v>
      </c>
      <c r="H92" s="53">
        <v>277.89999999999998</v>
      </c>
      <c r="I92" s="53">
        <v>2.81</v>
      </c>
      <c r="L92" s="1"/>
    </row>
    <row r="93" spans="2:12" s="2" customFormat="1" ht="23.25">
      <c r="B93" s="48">
        <v>12</v>
      </c>
      <c r="C93" s="49" t="s">
        <v>7</v>
      </c>
      <c r="D93" s="51" t="s">
        <v>53</v>
      </c>
      <c r="E93" s="52">
        <v>989.26</v>
      </c>
      <c r="F93" s="52">
        <v>0.30402000000000001</v>
      </c>
      <c r="G93" s="53">
        <v>300.76</v>
      </c>
      <c r="H93" s="53">
        <v>297.75</v>
      </c>
      <c r="I93" s="53">
        <v>3.01</v>
      </c>
      <c r="L93" s="1"/>
    </row>
    <row r="94" spans="2:12" s="2" customFormat="1">
      <c r="B94" s="48">
        <v>13</v>
      </c>
      <c r="C94" s="49" t="s">
        <v>5</v>
      </c>
      <c r="D94" s="51" t="s">
        <v>54</v>
      </c>
      <c r="E94" s="52">
        <v>1478.38</v>
      </c>
      <c r="F94" s="52">
        <v>0.30402000000000001</v>
      </c>
      <c r="G94" s="53">
        <v>449.46</v>
      </c>
      <c r="H94" s="53">
        <v>444.97</v>
      </c>
      <c r="I94" s="53">
        <v>4.49</v>
      </c>
      <c r="L94" s="1"/>
    </row>
    <row r="95" spans="2:12" s="2" customFormat="1">
      <c r="B95" s="48">
        <v>14</v>
      </c>
      <c r="C95" s="49" t="s">
        <v>6</v>
      </c>
      <c r="D95" s="57" t="s">
        <v>54</v>
      </c>
      <c r="E95" s="52">
        <v>1336.18</v>
      </c>
      <c r="F95" s="52">
        <v>0.30402000000000001</v>
      </c>
      <c r="G95" s="53">
        <v>406.23</v>
      </c>
      <c r="H95" s="53">
        <v>402.17</v>
      </c>
      <c r="I95" s="53">
        <v>4.0599999999999996</v>
      </c>
      <c r="L95" s="1"/>
    </row>
    <row r="96" spans="2:12" s="2" customFormat="1" ht="9.9499999999999993" customHeight="1">
      <c r="B96" s="20"/>
      <c r="C96" s="3"/>
      <c r="D96" s="3"/>
      <c r="E96" s="1"/>
      <c r="F96" s="1"/>
      <c r="G96" s="1"/>
      <c r="H96" s="1"/>
      <c r="I96" s="1"/>
    </row>
    <row r="97" spans="1:15" ht="20.100000000000001" customHeight="1">
      <c r="B97" s="78" t="s">
        <v>87</v>
      </c>
      <c r="C97" s="79" t="s">
        <v>75</v>
      </c>
      <c r="D97" s="80"/>
      <c r="E97" s="81"/>
      <c r="F97" s="82"/>
      <c r="G97" s="83"/>
      <c r="H97" s="84"/>
      <c r="I97" s="85"/>
      <c r="J97" s="85"/>
      <c r="K97" s="85"/>
    </row>
    <row r="98" spans="1:15" ht="9.9499999999999993" customHeight="1">
      <c r="B98" s="20"/>
      <c r="C98" s="3"/>
      <c r="D98" s="3"/>
      <c r="E98" s="1"/>
      <c r="F98" s="1"/>
      <c r="G98" s="1"/>
      <c r="H98" s="1"/>
      <c r="I98" s="1"/>
      <c r="L98" s="2"/>
    </row>
    <row r="99" spans="1:15" ht="20.100000000000001" customHeight="1">
      <c r="C99" s="21" t="s">
        <v>89</v>
      </c>
      <c r="I99" s="22" t="s">
        <v>21</v>
      </c>
      <c r="J99" s="23">
        <v>0.30402000000000001</v>
      </c>
      <c r="K99" s="86" t="s">
        <v>23</v>
      </c>
    </row>
    <row r="100" spans="1:15" ht="9.9499999999999993" customHeight="1">
      <c r="B100" s="20"/>
      <c r="C100" s="3"/>
      <c r="D100" s="3"/>
      <c r="E100" s="1"/>
      <c r="F100" s="1"/>
      <c r="G100" s="1"/>
      <c r="H100" s="1"/>
      <c r="I100" s="1"/>
      <c r="L100" s="2"/>
    </row>
    <row r="101" spans="1:15" ht="20.100000000000001" customHeight="1">
      <c r="C101" s="21" t="s">
        <v>90</v>
      </c>
      <c r="I101" s="22" t="s">
        <v>21</v>
      </c>
      <c r="J101" s="23">
        <v>3.0400000000000002E-3</v>
      </c>
      <c r="K101" s="86"/>
    </row>
    <row r="102" spans="1:15" ht="9.9499999999999993" customHeight="1">
      <c r="B102" s="20"/>
      <c r="C102" s="3"/>
      <c r="D102" s="3"/>
      <c r="E102" s="1"/>
      <c r="F102" s="1"/>
      <c r="G102" s="1"/>
      <c r="H102" s="1"/>
      <c r="I102" s="1"/>
      <c r="L102" s="2"/>
    </row>
    <row r="103" spans="1:15" ht="20.100000000000001" customHeight="1">
      <c r="C103" s="21" t="s">
        <v>91</v>
      </c>
      <c r="I103" s="22" t="s">
        <v>21</v>
      </c>
      <c r="J103" s="23">
        <v>0.30098000000000003</v>
      </c>
      <c r="K103" s="86"/>
    </row>
    <row r="104" spans="1:15" ht="9.9499999999999993" customHeight="1" thickBot="1">
      <c r="B104" s="20"/>
      <c r="C104" s="3"/>
      <c r="D104" s="3"/>
      <c r="E104" s="1"/>
      <c r="F104" s="1"/>
      <c r="G104" s="1"/>
      <c r="H104" s="1"/>
      <c r="I104" s="1"/>
      <c r="L104" s="2"/>
    </row>
    <row r="105" spans="1:15" s="88" customFormat="1" ht="20.100000000000001" customHeight="1" thickBot="1">
      <c r="A105" s="87"/>
      <c r="C105" s="89" t="s">
        <v>93</v>
      </c>
      <c r="E105" s="90"/>
      <c r="F105" s="91"/>
      <c r="G105" s="92"/>
      <c r="H105" s="93"/>
      <c r="I105" s="94" t="s">
        <v>92</v>
      </c>
      <c r="J105" s="124"/>
      <c r="L105" s="87"/>
    </row>
    <row r="106" spans="1:15" ht="9.9499999999999993" customHeight="1">
      <c r="B106" s="24"/>
      <c r="C106" s="21"/>
      <c r="D106" s="3"/>
      <c r="E106" s="1"/>
      <c r="F106" s="1"/>
      <c r="G106" s="1"/>
      <c r="H106" s="1"/>
      <c r="I106" s="1"/>
      <c r="J106" s="25" t="str">
        <f>IF(J105="","",IF(LEN(MID(J105,1,3))=2,"",IF(J105="","",IF(LEN(MID(J105,FIND(",",J105)+1,LEN(J105)))&gt;3,"INSERIRE MASSIMO 3 DECIMALI",""))))</f>
        <v/>
      </c>
      <c r="L106" s="2"/>
    </row>
    <row r="107" spans="1:15" ht="9.9499999999999993" customHeight="1">
      <c r="B107" s="24"/>
      <c r="C107" s="21"/>
      <c r="D107" s="3"/>
      <c r="E107" s="1"/>
      <c r="F107" s="1"/>
      <c r="G107" s="1"/>
      <c r="H107" s="1"/>
      <c r="I107" s="1"/>
      <c r="J107" s="25"/>
      <c r="L107" s="2"/>
    </row>
    <row r="108" spans="1:15" ht="9.9499999999999993" customHeight="1">
      <c r="B108" s="3"/>
      <c r="C108" s="3"/>
      <c r="D108" s="1"/>
      <c r="E108" s="1"/>
      <c r="F108" s="1"/>
      <c r="G108" s="1"/>
      <c r="H108" s="1"/>
      <c r="I108" s="1"/>
      <c r="J108" s="13"/>
      <c r="K108" s="13"/>
    </row>
    <row r="109" spans="1:15" ht="20.100000000000001" customHeight="1">
      <c r="B109" s="14" t="s">
        <v>94</v>
      </c>
      <c r="C109" s="15" t="s">
        <v>95</v>
      </c>
      <c r="D109" s="16"/>
      <c r="E109" s="17"/>
      <c r="F109" s="18"/>
      <c r="G109" s="18"/>
      <c r="H109" s="18"/>
      <c r="I109" s="18"/>
      <c r="J109" s="18"/>
      <c r="K109" s="19"/>
      <c r="L109" s="2"/>
    </row>
    <row r="110" spans="1:15" ht="9.9499999999999993" customHeight="1">
      <c r="B110" s="20"/>
      <c r="C110" s="3"/>
      <c r="D110" s="3"/>
      <c r="E110" s="1"/>
      <c r="F110" s="1"/>
      <c r="G110" s="1"/>
      <c r="H110" s="1"/>
      <c r="I110" s="1"/>
      <c r="L110" s="2"/>
    </row>
    <row r="111" spans="1:15">
      <c r="B111" s="21" t="s">
        <v>96</v>
      </c>
      <c r="C111" s="77"/>
      <c r="D111" s="77"/>
      <c r="H111" s="77"/>
      <c r="I111" s="77"/>
      <c r="J111" s="77"/>
      <c r="K111" s="77"/>
      <c r="L111" s="77"/>
      <c r="M111" s="77"/>
      <c r="N111" s="77"/>
      <c r="O111" s="77"/>
    </row>
    <row r="112" spans="1:15" ht="9.9499999999999993" customHeight="1">
      <c r="B112" s="20"/>
      <c r="C112" s="3"/>
      <c r="D112" s="3"/>
      <c r="E112" s="1"/>
      <c r="F112" s="1"/>
      <c r="G112" s="1"/>
      <c r="H112" s="1"/>
      <c r="I112" s="1"/>
      <c r="L112" s="2"/>
    </row>
    <row r="113" spans="2:15" s="2" customFormat="1">
      <c r="B113" s="95"/>
      <c r="C113" s="95"/>
      <c r="D113" s="118" t="s">
        <v>97</v>
      </c>
      <c r="E113" s="96" t="s">
        <v>100</v>
      </c>
      <c r="F113" s="115" t="s">
        <v>102</v>
      </c>
      <c r="G113" s="97"/>
      <c r="H113" s="98"/>
      <c r="L113" s="153"/>
      <c r="M113" s="154"/>
      <c r="N113" s="154"/>
      <c r="O113" s="155"/>
    </row>
    <row r="114" spans="2:15" s="2" customFormat="1">
      <c r="B114" s="95"/>
      <c r="C114" s="95"/>
      <c r="D114" s="119" t="s">
        <v>98</v>
      </c>
      <c r="E114" s="99" t="s">
        <v>101</v>
      </c>
      <c r="F114" s="116" t="s">
        <v>103</v>
      </c>
      <c r="G114" s="97"/>
      <c r="H114" s="98"/>
      <c r="L114" s="153"/>
      <c r="M114" s="154"/>
      <c r="N114" s="154"/>
      <c r="O114" s="155"/>
    </row>
    <row r="115" spans="2:15" s="2" customFormat="1">
      <c r="B115" s="95"/>
      <c r="C115" s="95"/>
      <c r="D115" s="120" t="s">
        <v>99</v>
      </c>
      <c r="E115" s="100" t="s">
        <v>99</v>
      </c>
      <c r="F115" s="117" t="s">
        <v>99</v>
      </c>
      <c r="G115" s="97"/>
      <c r="H115" s="101"/>
      <c r="L115" s="153"/>
      <c r="M115" s="154"/>
      <c r="N115" s="154"/>
      <c r="O115" s="155"/>
    </row>
    <row r="116" spans="2:15" s="2" customFormat="1">
      <c r="B116" s="95"/>
      <c r="C116" s="95"/>
      <c r="D116" s="102">
        <v>320</v>
      </c>
      <c r="E116" s="103">
        <v>45</v>
      </c>
      <c r="F116" s="121">
        <v>365</v>
      </c>
      <c r="G116" s="97"/>
      <c r="H116" s="29"/>
      <c r="L116" s="153"/>
      <c r="M116" s="154"/>
      <c r="N116" s="154"/>
      <c r="O116" s="104"/>
    </row>
    <row r="117" spans="2:15" s="2" customFormat="1" ht="9.9499999999999993" customHeight="1">
      <c r="B117" s="20"/>
      <c r="C117" s="3"/>
      <c r="D117" s="3"/>
      <c r="E117" s="1"/>
      <c r="F117" s="1"/>
      <c r="G117" s="1"/>
      <c r="H117" s="1"/>
      <c r="I117" s="1"/>
    </row>
    <row r="118" spans="2:15" s="2" customFormat="1">
      <c r="B118" s="95"/>
      <c r="C118" s="95"/>
      <c r="D118" s="96" t="s">
        <v>104</v>
      </c>
      <c r="E118" s="96" t="s">
        <v>106</v>
      </c>
      <c r="F118" s="41" t="s">
        <v>108</v>
      </c>
      <c r="G118" s="97"/>
      <c r="H118" s="98"/>
      <c r="J118" s="29"/>
      <c r="K118" s="29"/>
      <c r="L118" s="153"/>
      <c r="M118" s="154"/>
      <c r="N118" s="154"/>
      <c r="O118" s="155"/>
    </row>
    <row r="119" spans="2:15" s="2" customFormat="1">
      <c r="B119" s="95"/>
      <c r="C119" s="95"/>
      <c r="D119" s="99" t="s">
        <v>105</v>
      </c>
      <c r="E119" s="99" t="s">
        <v>107</v>
      </c>
      <c r="F119" s="105" t="s">
        <v>109</v>
      </c>
      <c r="G119" s="97"/>
      <c r="H119" s="98"/>
      <c r="J119" s="29"/>
      <c r="K119" s="29"/>
      <c r="L119" s="153"/>
      <c r="M119" s="154"/>
      <c r="N119" s="154"/>
      <c r="O119" s="155"/>
    </row>
    <row r="120" spans="2:15" s="2" customFormat="1">
      <c r="B120" s="95"/>
      <c r="C120" s="95"/>
      <c r="D120" s="100" t="s">
        <v>99</v>
      </c>
      <c r="E120" s="100" t="s">
        <v>99</v>
      </c>
      <c r="F120" s="106" t="s">
        <v>99</v>
      </c>
      <c r="G120" s="97"/>
      <c r="H120" s="101"/>
      <c r="J120" s="107"/>
      <c r="K120" s="107"/>
      <c r="L120" s="153"/>
      <c r="M120" s="154"/>
      <c r="N120" s="154"/>
      <c r="O120" s="155"/>
    </row>
    <row r="121" spans="2:15" s="2" customFormat="1">
      <c r="B121" s="95"/>
      <c r="C121" s="95"/>
      <c r="D121" s="102">
        <v>335</v>
      </c>
      <c r="E121" s="102">
        <v>30</v>
      </c>
      <c r="F121" s="121">
        <v>365</v>
      </c>
      <c r="G121" s="97"/>
      <c r="H121" s="29"/>
      <c r="J121" s="29"/>
      <c r="K121" s="29"/>
      <c r="L121" s="153"/>
      <c r="M121" s="154"/>
      <c r="N121" s="154"/>
      <c r="O121" s="104"/>
    </row>
    <row r="122" spans="2:15" s="2" customFormat="1" ht="9.9499999999999993" customHeight="1">
      <c r="B122" s="20"/>
      <c r="C122" s="3"/>
      <c r="D122" s="3"/>
      <c r="E122" s="1"/>
      <c r="F122" s="1"/>
      <c r="G122" s="1"/>
      <c r="H122" s="1"/>
      <c r="I122" s="1"/>
    </row>
    <row r="123" spans="2:15" s="2" customFormat="1">
      <c r="B123" s="95"/>
      <c r="C123" s="95"/>
      <c r="D123" s="41" t="s">
        <v>110</v>
      </c>
      <c r="E123" s="97"/>
      <c r="F123" s="108"/>
      <c r="G123" s="108"/>
      <c r="H123" s="104"/>
      <c r="I123" s="104"/>
      <c r="J123" s="31"/>
      <c r="K123" s="31"/>
      <c r="L123" s="31"/>
      <c r="M123" s="31"/>
      <c r="N123" s="104"/>
      <c r="O123" s="104"/>
    </row>
    <row r="124" spans="2:15" s="2" customFormat="1">
      <c r="B124" s="95"/>
      <c r="C124" s="95"/>
      <c r="D124" s="109" t="s">
        <v>99</v>
      </c>
      <c r="E124" s="97"/>
      <c r="F124" s="108"/>
      <c r="G124" s="108"/>
      <c r="H124" s="104"/>
      <c r="I124" s="104"/>
      <c r="J124" s="104"/>
      <c r="K124" s="104"/>
      <c r="L124" s="104"/>
      <c r="M124" s="104"/>
      <c r="N124" s="104"/>
      <c r="O124" s="104"/>
    </row>
    <row r="125" spans="2:15" s="2" customFormat="1">
      <c r="B125" s="157"/>
      <c r="C125" s="157"/>
      <c r="D125" s="121">
        <v>3650</v>
      </c>
      <c r="E125" s="97"/>
      <c r="F125" s="158"/>
      <c r="G125" s="158"/>
      <c r="H125" s="104"/>
      <c r="I125" s="104"/>
      <c r="J125" s="104"/>
      <c r="K125" s="104"/>
      <c r="L125" s="104"/>
      <c r="M125" s="104"/>
      <c r="N125" s="104"/>
      <c r="O125" s="104"/>
    </row>
    <row r="126" spans="2:15" s="2" customFormat="1" ht="9.9499999999999993" customHeight="1" thickBot="1">
      <c r="B126" s="20"/>
      <c r="C126" s="3"/>
      <c r="D126" s="3"/>
      <c r="E126" s="1"/>
      <c r="F126" s="1"/>
      <c r="G126" s="1"/>
      <c r="H126" s="1"/>
      <c r="I126" s="1"/>
    </row>
    <row r="127" spans="2:15" s="2" customFormat="1" ht="20.100000000000001" customHeight="1" thickBot="1">
      <c r="B127" s="27"/>
      <c r="C127" s="21" t="s">
        <v>111</v>
      </c>
      <c r="D127" s="110"/>
      <c r="E127" s="110"/>
      <c r="F127" s="110"/>
      <c r="G127" s="110"/>
      <c r="H127" s="110"/>
      <c r="I127" s="111" t="s">
        <v>112</v>
      </c>
      <c r="J127" s="112">
        <v>4380</v>
      </c>
      <c r="K127" s="113"/>
      <c r="L127" s="1"/>
    </row>
    <row r="128" spans="2:15" s="2" customFormat="1" ht="9.9499999999999993" customHeight="1" thickBot="1">
      <c r="B128" s="20"/>
      <c r="C128" s="3"/>
      <c r="D128" s="3"/>
      <c r="E128" s="1"/>
      <c r="F128" s="1"/>
      <c r="G128" s="1"/>
      <c r="H128" s="1"/>
      <c r="I128" s="94"/>
    </row>
    <row r="129" spans="2:15" s="2" customFormat="1" ht="20.100000000000001" customHeight="1" thickBot="1">
      <c r="B129" s="24" t="s">
        <v>114</v>
      </c>
      <c r="C129" s="21" t="s">
        <v>113</v>
      </c>
      <c r="D129" s="110"/>
      <c r="E129" s="110"/>
      <c r="F129" s="110"/>
      <c r="G129" s="110"/>
      <c r="H129" s="110"/>
      <c r="I129" s="111" t="s">
        <v>112</v>
      </c>
      <c r="J129" s="114"/>
      <c r="K129" s="98"/>
      <c r="L129" s="98"/>
      <c r="M129" s="31"/>
      <c r="N129" s="156"/>
      <c r="O129" s="156"/>
    </row>
    <row r="130" spans="2:15" s="2" customFormat="1" ht="9.9499999999999993" customHeight="1">
      <c r="B130" s="24"/>
      <c r="C130" s="21"/>
      <c r="D130" s="3"/>
      <c r="E130" s="1"/>
      <c r="F130" s="1"/>
      <c r="G130" s="1"/>
      <c r="H130" s="1"/>
      <c r="I130" s="1"/>
      <c r="J130" s="25"/>
    </row>
    <row r="131" spans="2:15" s="2" customFormat="1" ht="9.9499999999999993" customHeight="1">
      <c r="B131" s="24"/>
      <c r="C131" s="21"/>
      <c r="D131" s="3"/>
      <c r="E131" s="1"/>
      <c r="F131" s="1"/>
      <c r="G131" s="1"/>
      <c r="H131" s="1"/>
      <c r="I131" s="1"/>
      <c r="J131" s="25"/>
    </row>
    <row r="132" spans="2:15" s="2" customFormat="1" ht="9.9499999999999993" customHeight="1">
      <c r="B132" s="24"/>
      <c r="C132" s="21"/>
      <c r="D132" s="3"/>
      <c r="E132" s="1"/>
      <c r="F132" s="1"/>
      <c r="G132" s="1"/>
      <c r="H132" s="1"/>
      <c r="I132" s="1"/>
      <c r="J132" s="25"/>
    </row>
  </sheetData>
  <sheetProtection password="E218" sheet="1" objects="1" scenarios="1" selectLockedCells="1"/>
  <dataConsolidate/>
  <mergeCells count="38">
    <mergeCell ref="N129:O129"/>
    <mergeCell ref="B125:C125"/>
    <mergeCell ref="F125:G125"/>
    <mergeCell ref="O118:O120"/>
    <mergeCell ref="L121:N121"/>
    <mergeCell ref="L118:N120"/>
    <mergeCell ref="L113:N115"/>
    <mergeCell ref="O113:O115"/>
    <mergeCell ref="L116:N116"/>
    <mergeCell ref="F80:F83"/>
    <mergeCell ref="G80:G83"/>
    <mergeCell ref="H80:H83"/>
    <mergeCell ref="I80:I83"/>
    <mergeCell ref="G44:G47"/>
    <mergeCell ref="C67:D67"/>
    <mergeCell ref="C68:D68"/>
    <mergeCell ref="B81:B83"/>
    <mergeCell ref="E80:E83"/>
    <mergeCell ref="B77:D77"/>
    <mergeCell ref="B78:B79"/>
    <mergeCell ref="C78:C79"/>
    <mergeCell ref="D78:D79"/>
    <mergeCell ref="E44:E47"/>
    <mergeCell ref="C65:D65"/>
    <mergeCell ref="C66:D66"/>
    <mergeCell ref="C69:D69"/>
    <mergeCell ref="C63:D64"/>
    <mergeCell ref="F44:F47"/>
    <mergeCell ref="B7:K7"/>
    <mergeCell ref="B13:K13"/>
    <mergeCell ref="B45:B47"/>
    <mergeCell ref="B41:D41"/>
    <mergeCell ref="B42:B43"/>
    <mergeCell ref="C42:C43"/>
    <mergeCell ref="D42:D43"/>
    <mergeCell ref="D11:K11"/>
    <mergeCell ref="I44:I47"/>
    <mergeCell ref="H44:H47"/>
  </mergeCells>
  <phoneticPr fontId="36" type="noConversion"/>
  <dataValidations count="4">
    <dataValidation type="decimal" allowBlank="1" showInputMessage="1" showErrorMessage="1" sqref="J21">
      <formula1>0.01</formula1>
      <formula2>1260755.49</formula2>
    </dataValidation>
    <dataValidation type="decimal" allowBlank="1" showInputMessage="1" showErrorMessage="1" sqref="J33">
      <formula1>0.01</formula1>
      <formula2>9571.19</formula2>
    </dataValidation>
    <dataValidation type="decimal" allowBlank="1" showInputMessage="1" showErrorMessage="1" sqref="H67 J105">
      <formula1>0.001</formula1>
      <formula2>99.999</formula2>
    </dataValidation>
    <dataValidation type="whole" allowBlank="1" showInputMessage="1" showErrorMessage="1" sqref="J129">
      <formula1>0</formula1>
      <formula2>4380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paperSize="8" orientation="landscape" r:id="rId1"/>
  <rowBreaks count="1" manualBreakCount="1">
    <brk id="13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4</vt:lpstr>
      <vt:lpstr>'ALLEGATO 4'!_GoBack</vt:lpstr>
      <vt:lpstr>'ALLEGATO 4'!Area_stampa</vt:lpstr>
    </vt:vector>
  </TitlesOfParts>
  <Company>ITEA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Azzurra Mattiuzzi</dc:creator>
  <cp:lastModifiedBy>pr43282</cp:lastModifiedBy>
  <cp:lastPrinted>2019-12-10T10:52:49Z</cp:lastPrinted>
  <dcterms:created xsi:type="dcterms:W3CDTF">2017-06-20T08:55:49Z</dcterms:created>
  <dcterms:modified xsi:type="dcterms:W3CDTF">2019-12-16T16:22:45Z</dcterms:modified>
</cp:coreProperties>
</file>